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59"/>
  </bookViews>
  <sheets>
    <sheet name="capa" sheetId="389" r:id="rId1"/>
    <sheet name="introducao" sheetId="6" r:id="rId2"/>
    <sheet name="fontes" sheetId="7" r:id="rId3"/>
    <sheet name="6populacao3" sheetId="856" r:id="rId4"/>
    <sheet name="7empregoINE3" sheetId="857" r:id="rId5"/>
    <sheet name="8desemprego_INE3" sheetId="858" r:id="rId6"/>
    <sheet name="9lay_off" sheetId="487" r:id="rId7"/>
    <sheet name="10desemprego_IEFP" sheetId="800" r:id="rId8"/>
    <sheet name="11desemprego_IEFP" sheetId="801" r:id="rId9"/>
    <sheet name="12fp_anexo C" sheetId="703" r:id="rId10"/>
    <sheet name="13empresarial" sheetId="862" r:id="rId11"/>
    <sheet name="14ganhos" sheetId="458" r:id="rId12"/>
    <sheet name="15salários" sheetId="502" r:id="rId13"/>
    <sheet name="16irct" sheetId="491" r:id="rId14"/>
    <sheet name="17acidentes" sheetId="861" r:id="rId15"/>
    <sheet name="18ssocial" sheetId="500" r:id="rId16"/>
    <sheet name="19ssocial" sheetId="859" r:id="rId17"/>
    <sheet name="20ssocial" sheetId="860" r:id="rId18"/>
    <sheet name="21destaque" sheetId="711" r:id="rId19"/>
    <sheet name="22destaque" sheetId="564" r:id="rId20"/>
    <sheet name="23conceito" sheetId="26" r:id="rId21"/>
    <sheet name="24conceito" sheetId="27" r:id="rId22"/>
    <sheet name="contracapa" sheetId="28" r:id="rId23"/>
  </sheets>
  <externalReferences>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6">#REF!</definedName>
    <definedName name="acidentes" localSheetId="17">#REF!</definedName>
    <definedName name="acidentes" localSheetId="18">#REF!</definedName>
    <definedName name="acidentes" localSheetId="19">#REF!</definedName>
    <definedName name="acidentes" localSheetId="3">#REF!</definedName>
    <definedName name="acidentes" localSheetId="4">#REF!</definedName>
    <definedName name="acidentes" localSheetId="5">#REF!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'13empresarial'!$A$1:$O$77</definedName>
    <definedName name="_xlnm.Print_Area" localSheetId="11">'14ganhos'!$A$1:$O$57</definedName>
    <definedName name="_xlnm.Print_Area" localSheetId="12">'15salários'!$A$1:$K$49</definedName>
    <definedName name="_xlnm.Print_Area" localSheetId="13">'16irct'!$A$1:$S$80</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6">#REF!</definedName>
    <definedName name="Changes" localSheetId="17">#REF!</definedName>
    <definedName name="Changes" localSheetId="18">#REF!</definedName>
    <definedName name="Changes" localSheetId="19">#REF!</definedName>
    <definedName name="Changes" localSheetId="3">#REF!</definedName>
    <definedName name="Changes" localSheetId="4">#REF!</definedName>
    <definedName name="Changes" localSheetId="5">#REF!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6">#REF!</definedName>
    <definedName name="Comments" localSheetId="17">#REF!</definedName>
    <definedName name="Comments" localSheetId="18">#REF!</definedName>
    <definedName name="Comments" localSheetId="19">#REF!</definedName>
    <definedName name="Comments" localSheetId="3">#REF!</definedName>
    <definedName name="Comments" localSheetId="4">#REF!</definedName>
    <definedName name="Comments" localSheetId="5">#REF!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6">#REF!</definedName>
    <definedName name="Contact" localSheetId="17">#REF!</definedName>
    <definedName name="Contact" localSheetId="18">#REF!</definedName>
    <definedName name="Contact" localSheetId="19">#REF!</definedName>
    <definedName name="Contact" localSheetId="3">#REF!</definedName>
    <definedName name="Contact" localSheetId="4">#REF!</definedName>
    <definedName name="Contact" localSheetId="5">#REF!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6">#REF!</definedName>
    <definedName name="Country" localSheetId="17">#REF!</definedName>
    <definedName name="Country" localSheetId="18">#REF!</definedName>
    <definedName name="Country" localSheetId="19">#REF!</definedName>
    <definedName name="Country" localSheetId="3">#REF!</definedName>
    <definedName name="Country" localSheetId="4">#REF!</definedName>
    <definedName name="Country" localSheetId="5">#REF!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3">#REF!</definedName>
    <definedName name="CV_employed" localSheetId="4">#REF!</definedName>
    <definedName name="CV_employed" localSheetId="5">#REF!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3">#REF!</definedName>
    <definedName name="CV_parttime" localSheetId="4">#REF!</definedName>
    <definedName name="CV_parttime" localSheetId="5">#REF!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3">#REF!</definedName>
    <definedName name="CV_unemployed" localSheetId="4">#REF!</definedName>
    <definedName name="CV_unemployed" localSheetId="5">#REF!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3">#REF!</definedName>
    <definedName name="CV_unemploymentRate" localSheetId="4">#REF!</definedName>
    <definedName name="CV_unemploymentRate" localSheetId="5">#REF!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3">#REF!</definedName>
    <definedName name="CV_UsualHours" localSheetId="4">#REF!</definedName>
    <definedName name="CV_UsualHours" localSheetId="5">#REF!</definedName>
    <definedName name="CV_UsualHours">#REF!</definedName>
    <definedName name="dgalsjdgAD" localSheetId="9">#REF!</definedName>
    <definedName name="dgalsjdgAD" localSheetId="10">#REF!</definedName>
    <definedName name="dgalsjdgAD" localSheetId="16">#REF!</definedName>
    <definedName name="dgalsjdgAD" localSheetId="17">#REF!</definedName>
    <definedName name="dgalsjdgAD" localSheetId="18">#REF!</definedName>
    <definedName name="dgalsjdgAD" localSheetId="3">#REF!</definedName>
    <definedName name="dgalsjdgAD" localSheetId="4">#REF!</definedName>
    <definedName name="dgalsjdgAD" localSheetId="5">#REF!</definedName>
    <definedName name="dgalsjdgAD">#REF!</definedName>
    <definedName name="dsadsa" localSheetId="9">#REF!</definedName>
    <definedName name="dsadsa" localSheetId="10">#REF!</definedName>
    <definedName name="dsadsa" localSheetId="12">#REF!</definedName>
    <definedName name="dsadsa" localSheetId="16">#REF!</definedName>
    <definedName name="dsadsa" localSheetId="17">#REF!</definedName>
    <definedName name="dsadsa" localSheetId="18">#REF!</definedName>
    <definedName name="dsadsa" localSheetId="19">#REF!</definedName>
    <definedName name="dsadsa" localSheetId="3">#REF!</definedName>
    <definedName name="dsadsa" localSheetId="4">#REF!</definedName>
    <definedName name="dsadsa" localSheetId="5">#REF!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6">#REF!</definedName>
    <definedName name="email" localSheetId="17">#REF!</definedName>
    <definedName name="email" localSheetId="18">#REF!</definedName>
    <definedName name="email" localSheetId="19">#REF!</definedName>
    <definedName name="email" localSheetId="3">#REF!</definedName>
    <definedName name="email" localSheetId="4">#REF!</definedName>
    <definedName name="email" localSheetId="5">#REF!</definedName>
    <definedName name="email">#REF!</definedName>
    <definedName name="hdbtrgs" localSheetId="9">#REF!</definedName>
    <definedName name="hdbtrgs" localSheetId="10">#REF!</definedName>
    <definedName name="hdbtrgs" localSheetId="12">#REF!</definedName>
    <definedName name="hdbtrgs" localSheetId="16">#REF!</definedName>
    <definedName name="hdbtrgs" localSheetId="17">#REF!</definedName>
    <definedName name="hdbtrgs" localSheetId="18">#REF!</definedName>
    <definedName name="hdbtrgs" localSheetId="19">#REF!</definedName>
    <definedName name="hdbtrgs" localSheetId="3">#REF!</definedName>
    <definedName name="hdbtrgs" localSheetId="4">#REF!</definedName>
    <definedName name="hdbtrgs" localSheetId="5">#REF!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6">#REF!</definedName>
    <definedName name="Limit_a_q" localSheetId="17">#REF!</definedName>
    <definedName name="Limit_a_q" localSheetId="18">#REF!</definedName>
    <definedName name="Limit_a_q" localSheetId="19">#REF!</definedName>
    <definedName name="Limit_a_q" localSheetId="3">#REF!</definedName>
    <definedName name="Limit_a_q" localSheetId="4">#REF!</definedName>
    <definedName name="Limit_a_q" localSheetId="5">#REF!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6">#REF!</definedName>
    <definedName name="Limit_b_a" localSheetId="17">#REF!</definedName>
    <definedName name="Limit_b_a" localSheetId="18">#REF!</definedName>
    <definedName name="Limit_b_a" localSheetId="19">#REF!</definedName>
    <definedName name="Limit_b_a" localSheetId="3">#REF!</definedName>
    <definedName name="Limit_b_a" localSheetId="4">#REF!</definedName>
    <definedName name="Limit_b_a" localSheetId="5">#REF!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6">#REF!</definedName>
    <definedName name="Limit_b_q" localSheetId="17">#REF!</definedName>
    <definedName name="Limit_b_q" localSheetId="18">#REF!</definedName>
    <definedName name="Limit_b_q" localSheetId="19">#REF!</definedName>
    <definedName name="Limit_b_q" localSheetId="3">#REF!</definedName>
    <definedName name="Limit_b_q" localSheetId="4">#REF!</definedName>
    <definedName name="Limit_b_q" localSheetId="5">#REF!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3">#REF!</definedName>
    <definedName name="NR_NonContacts" localSheetId="4">#REF!</definedName>
    <definedName name="NR_NonContacts" localSheetId="5">#REF!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6">#REF!</definedName>
    <definedName name="NR_Other" localSheetId="17">#REF!</definedName>
    <definedName name="NR_Other" localSheetId="18">#REF!</definedName>
    <definedName name="NR_Other" localSheetId="19">#REF!</definedName>
    <definedName name="NR_Other" localSheetId="3">#REF!</definedName>
    <definedName name="NR_Other" localSheetId="4">#REF!</definedName>
    <definedName name="NR_Other" localSheetId="5">#REF!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3">#REF!</definedName>
    <definedName name="NR_Refusals" localSheetId="4">#REF!</definedName>
    <definedName name="NR_Refusals" localSheetId="5">#REF!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6">#REF!</definedName>
    <definedName name="NR_Total" localSheetId="17">#REF!</definedName>
    <definedName name="NR_Total" localSheetId="18">#REF!</definedName>
    <definedName name="NR_Total" localSheetId="19">#REF!</definedName>
    <definedName name="NR_Total" localSheetId="3">#REF!</definedName>
    <definedName name="NR_Total" localSheetId="4">#REF!</definedName>
    <definedName name="NR_Total" localSheetId="5">#REF!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6">#REF!</definedName>
    <definedName name="Quarter" localSheetId="17">#REF!</definedName>
    <definedName name="Quarter" localSheetId="18">#REF!</definedName>
    <definedName name="Quarter" localSheetId="19">#REF!</definedName>
    <definedName name="Quarter" localSheetId="3">#REF!</definedName>
    <definedName name="Quarter" localSheetId="4">#REF!</definedName>
    <definedName name="Quarter" localSheetId="5">#REF!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6">#REF!</definedName>
    <definedName name="Telephone" localSheetId="17">#REF!</definedName>
    <definedName name="Telephone" localSheetId="18">#REF!</definedName>
    <definedName name="Telephone" localSheetId="19">#REF!</definedName>
    <definedName name="Telephone" localSheetId="3">#REF!</definedName>
    <definedName name="Telephone" localSheetId="4">#REF!</definedName>
    <definedName name="Telephone" localSheetId="5">#REF!</definedName>
    <definedName name="Telephone">#REF!</definedName>
    <definedName name="topo" localSheetId="0">capa!#REF!</definedName>
    <definedName name="ue" localSheetId="9">#REF!</definedName>
    <definedName name="ue" localSheetId="10">#REF!</definedName>
    <definedName name="ue" localSheetId="16">#REF!</definedName>
    <definedName name="ue" localSheetId="17">#REF!</definedName>
    <definedName name="ue" localSheetId="18">#REF!</definedName>
    <definedName name="ue" localSheetId="19">#REF!</definedName>
    <definedName name="ue" localSheetId="3">#REF!</definedName>
    <definedName name="ue" localSheetId="4">#REF!</definedName>
    <definedName name="ue" localSheetId="5">#REF!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6">#REF!</definedName>
    <definedName name="Year" localSheetId="17">#REF!</definedName>
    <definedName name="Year" localSheetId="18">#REF!</definedName>
    <definedName name="Year" localSheetId="19">#REF!</definedName>
    <definedName name="Year" localSheetId="3">#REF!</definedName>
    <definedName name="Year" localSheetId="4">#REF!</definedName>
    <definedName name="Year" localSheetId="5">#REF!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N45" i="857" l="1"/>
  <c r="L45" i="857"/>
  <c r="J45" i="857"/>
  <c r="H45" i="857"/>
  <c r="F45" i="857"/>
  <c r="N35" i="856"/>
  <c r="L35" i="856"/>
  <c r="J35" i="856"/>
  <c r="F35" i="856"/>
  <c r="H53" i="856" l="1"/>
  <c r="F58" i="856"/>
  <c r="J38" i="856"/>
  <c r="F42" i="856"/>
  <c r="H57" i="856"/>
  <c r="L43" i="856"/>
  <c r="J37" i="856"/>
  <c r="L49" i="856"/>
  <c r="J58" i="856"/>
  <c r="F48" i="856"/>
  <c r="F46" i="857"/>
  <c r="N46" i="857"/>
  <c r="H49" i="857"/>
  <c r="H39" i="856"/>
  <c r="N40" i="856"/>
  <c r="H43" i="856"/>
  <c r="H49" i="856"/>
  <c r="J50" i="856"/>
  <c r="N50" i="856"/>
  <c r="F52" i="856"/>
  <c r="H55" i="856"/>
  <c r="L55" i="856"/>
  <c r="L57" i="856"/>
  <c r="F40" i="856"/>
  <c r="L38" i="856"/>
  <c r="H40" i="856"/>
  <c r="F43" i="856"/>
  <c r="H48" i="856"/>
  <c r="F49" i="856"/>
  <c r="H54" i="856"/>
  <c r="J54" i="856"/>
  <c r="L47" i="856"/>
  <c r="N37" i="856"/>
  <c r="J40" i="856"/>
  <c r="J41" i="856"/>
  <c r="J47" i="856"/>
  <c r="N48" i="856"/>
  <c r="J55" i="856"/>
  <c r="H58" i="856"/>
  <c r="J46" i="857"/>
  <c r="H47" i="857"/>
  <c r="F48" i="857"/>
  <c r="N48" i="857"/>
  <c r="L49" i="857"/>
  <c r="J50" i="857"/>
  <c r="H51" i="857"/>
  <c r="F52" i="857"/>
  <c r="N52" i="857"/>
  <c r="L53" i="857"/>
  <c r="H55" i="857"/>
  <c r="F56" i="857"/>
  <c r="N56" i="857"/>
  <c r="J58" i="857"/>
  <c r="H59" i="857"/>
  <c r="F60" i="857"/>
  <c r="N60" i="857"/>
  <c r="L61" i="857"/>
  <c r="J62" i="857"/>
  <c r="H63" i="857"/>
  <c r="F64" i="857"/>
  <c r="N64" i="857"/>
  <c r="L65" i="857"/>
  <c r="H67" i="857"/>
  <c r="F68" i="857"/>
  <c r="N68" i="857"/>
  <c r="N56" i="856"/>
  <c r="J56" i="856"/>
  <c r="F38" i="856"/>
  <c r="N49" i="856"/>
  <c r="N36" i="856"/>
  <c r="L42" i="856"/>
  <c r="F46" i="856"/>
  <c r="N44" i="856"/>
  <c r="J46" i="856"/>
  <c r="N52" i="856"/>
  <c r="N53" i="856"/>
  <c r="H46" i="857"/>
  <c r="F47" i="857"/>
  <c r="N47" i="857"/>
  <c r="J49" i="857"/>
  <c r="H50" i="857"/>
  <c r="F51" i="857"/>
  <c r="N51" i="857"/>
  <c r="L52" i="857"/>
  <c r="J53" i="857"/>
  <c r="H54" i="857"/>
  <c r="F55" i="857"/>
  <c r="N55" i="857"/>
  <c r="L56" i="857"/>
  <c r="H58" i="857"/>
  <c r="F59" i="857"/>
  <c r="N59" i="857"/>
  <c r="J61" i="857"/>
  <c r="H62" i="857"/>
  <c r="F63" i="857"/>
  <c r="N63" i="857"/>
  <c r="L64" i="857"/>
  <c r="J65" i="857"/>
  <c r="H66" i="857"/>
  <c r="F67" i="857"/>
  <c r="N67" i="857"/>
  <c r="L68" i="857"/>
  <c r="L39" i="856"/>
  <c r="H44" i="856"/>
  <c r="H45" i="856"/>
  <c r="N45" i="856"/>
  <c r="N46" i="856"/>
  <c r="J51" i="856"/>
  <c r="J52" i="856"/>
  <c r="F53" i="856"/>
  <c r="N54" i="856"/>
  <c r="F57" i="856"/>
  <c r="J54" i="857"/>
  <c r="L57" i="857"/>
  <c r="J66" i="857"/>
  <c r="H36" i="856"/>
  <c r="H35" i="856"/>
  <c r="H38" i="856"/>
  <c r="N39" i="856"/>
  <c r="H42" i="856"/>
  <c r="N43" i="856"/>
  <c r="J45" i="856"/>
  <c r="F47" i="856"/>
  <c r="N47" i="856"/>
  <c r="J49" i="856"/>
  <c r="F51" i="856"/>
  <c r="L52" i="856"/>
  <c r="F55" i="856"/>
  <c r="F56" i="856"/>
  <c r="L56" i="856"/>
  <c r="L46" i="857"/>
  <c r="J47" i="857"/>
  <c r="H48" i="857"/>
  <c r="F49" i="857"/>
  <c r="N49" i="857"/>
  <c r="L50" i="857"/>
  <c r="J51" i="857"/>
  <c r="H52" i="857"/>
  <c r="F53" i="857"/>
  <c r="N53" i="857"/>
  <c r="L54" i="857"/>
  <c r="J55" i="857"/>
  <c r="H56" i="857"/>
  <c r="F57" i="857"/>
  <c r="N57" i="857"/>
  <c r="L58" i="857"/>
  <c r="J59" i="857"/>
  <c r="H60" i="857"/>
  <c r="F61" i="857"/>
  <c r="N61" i="857"/>
  <c r="L62" i="857"/>
  <c r="J63" i="857"/>
  <c r="H64" i="857"/>
  <c r="F65" i="857"/>
  <c r="N65" i="857"/>
  <c r="L66" i="857"/>
  <c r="J67" i="857"/>
  <c r="H68" i="857"/>
  <c r="J36" i="856"/>
  <c r="F37" i="856"/>
  <c r="N38" i="856"/>
  <c r="J39" i="856"/>
  <c r="F41" i="856"/>
  <c r="N41" i="856"/>
  <c r="N42" i="856"/>
  <c r="J43" i="856"/>
  <c r="J44" i="856"/>
  <c r="F45" i="856"/>
  <c r="L46" i="856"/>
  <c r="J48" i="856"/>
  <c r="F50" i="856"/>
  <c r="L50" i="856"/>
  <c r="L51" i="856"/>
  <c r="H52" i="856"/>
  <c r="J53" i="856"/>
  <c r="F54" i="856"/>
  <c r="L54" i="856"/>
  <c r="H56" i="856"/>
  <c r="N58" i="856"/>
  <c r="N57" i="856"/>
  <c r="L58" i="856"/>
  <c r="L47" i="857"/>
  <c r="J48" i="857"/>
  <c r="F50" i="857"/>
  <c r="N50" i="857"/>
  <c r="L51" i="857"/>
  <c r="J52" i="857"/>
  <c r="H53" i="857"/>
  <c r="F54" i="857"/>
  <c r="N54" i="857"/>
  <c r="L55" i="857"/>
  <c r="J56" i="857"/>
  <c r="H57" i="857"/>
  <c r="F58" i="857"/>
  <c r="N58" i="857"/>
  <c r="L59" i="857"/>
  <c r="J60" i="857"/>
  <c r="H61" i="857"/>
  <c r="F62" i="857"/>
  <c r="N62" i="857"/>
  <c r="L63" i="857"/>
  <c r="J64" i="857"/>
  <c r="H65" i="857"/>
  <c r="F66" i="857"/>
  <c r="N66" i="857"/>
  <c r="L67" i="857"/>
  <c r="J68" i="857"/>
  <c r="F36" i="856"/>
  <c r="L36" i="856"/>
  <c r="F39" i="856"/>
  <c r="L40" i="856"/>
  <c r="J42" i="856"/>
  <c r="F44" i="856"/>
  <c r="L44" i="856"/>
  <c r="L45" i="856"/>
  <c r="H46" i="856"/>
  <c r="L48" i="856"/>
  <c r="H50" i="856"/>
  <c r="H51" i="856"/>
  <c r="N51" i="856"/>
  <c r="N55" i="856"/>
  <c r="J57" i="856"/>
  <c r="L48" i="857"/>
  <c r="J57" i="857"/>
  <c r="L60" i="857"/>
  <c r="H47" i="856"/>
  <c r="H37" i="856"/>
  <c r="L37" i="856"/>
  <c r="H41" i="856"/>
  <c r="L53" i="856"/>
  <c r="L41" i="85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G13" i="500"/>
  <c r="AG15" i="500"/>
  <c r="AN15" i="500" s="1"/>
  <c r="AG17" i="500"/>
  <c r="AN17" i="500" s="1"/>
  <c r="AG19" i="500"/>
  <c r="AG21" i="500"/>
  <c r="AG23" i="500"/>
  <c r="AN23" i="500" s="1"/>
  <c r="AG25" i="500"/>
  <c r="AN25" i="500" s="1"/>
  <c r="AG27" i="500"/>
  <c r="AE8" i="500"/>
  <c r="AE10" i="500"/>
  <c r="AE12" i="500"/>
  <c r="AE14" i="500"/>
  <c r="AE16" i="500"/>
  <c r="AE18" i="500"/>
  <c r="AE20" i="500"/>
  <c r="AE22" i="500"/>
  <c r="AE24" i="500"/>
  <c r="AE26" i="500"/>
  <c r="AG8" i="500"/>
  <c r="AN8" i="500" s="1"/>
  <c r="AG10" i="500"/>
  <c r="AG12" i="500"/>
  <c r="AG14" i="500"/>
  <c r="AN14" i="500" s="1"/>
  <c r="AG16" i="500"/>
  <c r="AN16" i="500" s="1"/>
  <c r="AG18" i="500"/>
  <c r="AG20" i="500"/>
  <c r="AG22" i="500"/>
  <c r="AN22" i="500" s="1"/>
  <c r="AG24" i="500"/>
  <c r="AN24" i="500" s="1"/>
  <c r="AG26" i="500"/>
  <c r="AN26" i="500" l="1"/>
  <c r="AN18" i="500"/>
  <c r="AN10" i="500"/>
  <c r="AN27" i="500"/>
  <c r="AN19" i="500"/>
  <c r="AN11" i="500"/>
  <c r="AO10" i="500"/>
  <c r="AN20" i="500"/>
  <c r="AN12" i="500"/>
  <c r="AN21" i="500"/>
  <c r="AN13" i="500"/>
  <c r="AO27" i="500"/>
  <c r="AO23" i="500"/>
  <c r="AO19" i="500"/>
  <c r="AO15" i="500"/>
  <c r="AO11" i="500"/>
  <c r="AO25" i="500"/>
  <c r="AO21" i="500"/>
  <c r="AO17" i="500"/>
  <c r="AO13" i="500"/>
  <c r="AO9" i="500"/>
  <c r="I33" i="856" l="1"/>
  <c r="K33" i="856"/>
  <c r="M33" i="856"/>
  <c r="G33" i="856"/>
  <c r="E33" i="856"/>
</calcChain>
</file>

<file path=xl/sharedStrings.xml><?xml version="1.0" encoding="utf-8"?>
<sst xmlns="http://schemas.openxmlformats.org/spreadsheetml/2006/main" count="1697" uniqueCount="721">
  <si>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</si>
  <si>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</si>
  <si>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</si>
  <si>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</si>
  <si>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</si>
  <si>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</si>
  <si>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</si>
  <si>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</si>
  <si>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</si>
  <si>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</si>
  <si>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</si>
  <si>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</si>
  <si>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</si>
  <si>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</si>
  <si>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</si>
  <si>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</si>
  <si>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</si>
  <si>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</si>
  <si>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</si>
  <si>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</si>
  <si>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</si>
  <si>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</si>
  <si>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</si>
  <si>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</si>
  <si>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</si>
  <si>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</si>
  <si>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</si>
  <si>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</si>
  <si>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</si>
  <si>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</si>
  <si>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</si>
  <si>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</si>
  <si>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</si>
  <si>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</si>
  <si>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</si>
  <si>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</si>
  <si>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</si>
  <si>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</si>
  <si>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</si>
  <si>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</si>
  <si>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</si>
  <si>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</si>
  <si>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</si>
  <si>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</si>
  <si>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</si>
  <si>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</si>
  <si>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</si>
  <si>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</si>
  <si>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</si>
  <si>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</si>
  <si>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</si>
  <si>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</si>
  <si>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</si>
  <si>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</si>
  <si>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</si>
  <si>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</si>
  <si>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</si>
  <si>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</si>
  <si>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</si>
  <si>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</si>
  <si>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</si>
  <si>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</si>
  <si>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</si>
  <si>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</si>
  <si>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</si>
  <si>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</si>
  <si>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</si>
  <si>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</si>
  <si>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</si>
  <si>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</si>
  <si>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</si>
  <si>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</si>
  <si>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</si>
  <si>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</si>
  <si>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</si>
  <si>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</si>
  <si>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</si>
  <si>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</si>
  <si>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</si>
  <si>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</si>
  <si>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</si>
  <si>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</si>
  <si>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</si>
  <si>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</si>
  <si>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</si>
  <si>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</si>
  <si>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</si>
  <si>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</si>
  <si>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</si>
  <si>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</si>
  <si>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</si>
  <si>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</si>
  <si>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</si>
  <si>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</si>
  <si>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</si>
  <si>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</si>
  <si>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</si>
  <si>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</si>
  <si>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</si>
  <si>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</si>
  <si>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</si>
  <si>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</si>
  <si>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</si>
  <si>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</si>
  <si>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</si>
  <si>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</si>
  <si>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</si>
  <si>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</si>
  <si>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</si>
  <si>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</si>
  <si>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</si>
  <si>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</si>
  <si>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</si>
  <si>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</si>
  <si>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</si>
  <si>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</si>
  <si>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</si>
  <si>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</si>
  <si>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</si>
  <si>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</si>
  <si>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</si>
  <si>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</si>
  <si>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</si>
  <si>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</si>
  <si>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</si>
  <si>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</si>
  <si>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</si>
  <si>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</si>
  <si>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</si>
  <si>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</si>
  <si>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</si>
  <si>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</si>
  <si>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</si>
  <si>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</si>
  <si>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</si>
  <si>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</si>
  <si>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</si>
  <si>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</si>
  <si>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</si>
  <si>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</si>
  <si>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</si>
  <si>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</si>
  <si>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</si>
  <si>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</si>
  <si>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</si>
  <si>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</si>
  <si>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</si>
  <si>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</si>
  <si>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</si>
  <si>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</si>
  <si>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</si>
  <si>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</si>
  <si>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</si>
  <si>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</si>
  <si>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</si>
  <si>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</si>
  <si>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</si>
  <si>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</si>
  <si>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</si>
  <si>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</si>
  <si>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</si>
  <si>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</si>
  <si>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</si>
  <si>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</si>
  <si>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</si>
  <si>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</si>
  <si>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</si>
  <si>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</si>
  <si>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</si>
  <si>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</si>
  <si>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</si>
  <si>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</si>
  <si>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</si>
  <si>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</si>
  <si>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</si>
  <si>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</si>
  <si>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</si>
  <si>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</si>
  <si>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</si>
  <si>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</si>
  <si>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</si>
  <si>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</si>
  <si>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</si>
  <si>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</si>
  <si>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</si>
  <si>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</si>
  <si>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</si>
  <si>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</si>
  <si>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</si>
  <si>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</si>
  <si>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</si>
  <si>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</si>
  <si>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</si>
  <si>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</si>
  <si>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</si>
  <si>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</si>
  <si>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</si>
  <si>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</si>
  <si>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</si>
  <si>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</si>
  <si>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</si>
  <si>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</si>
  <si>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</si>
  <si>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</si>
  <si>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</si>
  <si>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</si>
  <si>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</si>
  <si>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</si>
  <si>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</si>
  <si>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</si>
  <si>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</si>
  <si>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</si>
  <si>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</si>
  <si>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</si>
  <si>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</si>
  <si>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</si>
  <si>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</si>
  <si>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</si>
  <si>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</si>
  <si>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</si>
  <si>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</si>
  <si>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</si>
  <si>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</si>
  <si>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</si>
  <si>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</si>
  <si>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</si>
  <si>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</si>
  <si>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</si>
  <si>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</si>
  <si>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</si>
  <si>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</si>
  <si>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</si>
  <si>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</si>
  <si>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</si>
  <si>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</si>
  <si>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</si>
  <si>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</si>
  <si>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</si>
  <si>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</si>
  <si>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</si>
  <si>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</si>
  <si>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</si>
  <si>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</si>
  <si>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</si>
  <si>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</si>
  <si>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</si>
  <si>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</si>
  <si>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</si>
  <si>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</si>
  <si>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</si>
  <si>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</si>
  <si>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</si>
  <si>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</si>
  <si>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</si>
  <si>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</si>
  <si>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</si>
  <si>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</si>
  <si>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</si>
  <si>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</si>
  <si>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</si>
  <si>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</si>
  <si>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</si>
  <si>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</si>
  <si>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</si>
  <si>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</si>
  <si>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</si>
  <si>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</si>
  <si>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</si>
  <si>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</si>
  <si>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</si>
  <si>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</si>
  <si>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</si>
  <si>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</si>
  <si>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</si>
  <si>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</si>
  <si>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</si>
  <si>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</si>
  <si>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</si>
  <si>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</si>
  <si>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</si>
  <si>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</si>
  <si>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</si>
  <si>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</si>
  <si>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</si>
  <si>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</si>
  <si>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</si>
  <si>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</si>
  <si>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</si>
  <si>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</si>
  <si>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</si>
  <si>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</si>
  <si>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</si>
  <si>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</si>
  <si>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</si>
  <si>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</si>
  <si>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</si>
  <si>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</si>
  <si>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</si>
  <si>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</si>
  <si>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</si>
  <si>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</si>
  <si>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</si>
  <si>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</si>
  <si>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</si>
  <si>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</si>
  <si>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</si>
  <si>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</si>
  <si>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</si>
  <si>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</si>
  <si>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</si>
  <si>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</si>
  <si>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</si>
  <si>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</si>
  <si>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</si>
  <si>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</si>
  <si>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</si>
  <si>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</si>
  <si>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</si>
  <si>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</si>
  <si>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</si>
  <si>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</si>
  <si>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</si>
  <si>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</si>
  <si>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</si>
  <si>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</si>
  <si>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</si>
  <si>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</si>
  <si>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</si>
  <si>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</si>
  <si>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</si>
  <si>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</si>
  <si>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</si>
  <si>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</si>
  <si>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</si>
  <si>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</si>
  <si>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</si>
  <si>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</si>
  <si>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</si>
  <si>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</si>
  <si>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</si>
  <si>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</si>
  <si>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</si>
  <si>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</si>
  <si>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</si>
  <si>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</si>
  <si>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</si>
  <si>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</si>
  <si>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</si>
  <si>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</si>
  <si>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</si>
  <si>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</si>
  <si>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</si>
  <si>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</si>
  <si>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</si>
  <si>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</si>
  <si>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</si>
  <si>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</si>
  <si>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</si>
  <si>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</si>
  <si>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</si>
  <si>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</si>
  <si>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</si>
  <si>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</si>
  <si>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</si>
  <si>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</si>
  <si>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</si>
  <si>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</si>
  <si>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</si>
  <si>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</si>
  <si>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</si>
  <si>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</si>
  <si>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</si>
  <si>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</si>
  <si>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</si>
  <si>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</si>
  <si>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</si>
  <si>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</si>
  <si>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</si>
  <si>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</si>
  <si>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</si>
  <si>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</si>
  <si>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</si>
  <si>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</si>
  <si>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</si>
  <si>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</si>
  <si>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</si>
  <si>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</si>
  <si>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</si>
  <si>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</si>
  <si>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</si>
  <si>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</si>
  <si>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</si>
  <si>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</si>
  <si>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</si>
  <si>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</si>
  <si>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</si>
  <si>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</si>
  <si>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</si>
  <si>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</si>
  <si>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</si>
  <si>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</si>
  <si>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</si>
  <si>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</si>
  <si>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</si>
  <si>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</si>
  <si>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</si>
  <si>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</si>
  <si>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</si>
  <si>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</si>
  <si>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</si>
  <si>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</si>
  <si>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</si>
  <si>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</si>
  <si>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</si>
  <si>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</si>
  <si>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</si>
  <si>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</si>
  <si>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</si>
  <si>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</si>
  <si>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</si>
  <si>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</si>
  <si>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</si>
  <si>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</si>
  <si>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</si>
  <si>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</si>
  <si>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</si>
  <si>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</si>
  <si>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</si>
  <si>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</si>
  <si>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</si>
  <si>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</si>
  <si>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</si>
  <si>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</si>
  <si>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</si>
  <si>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</si>
  <si>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</si>
  <si>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</si>
  <si>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</si>
  <si>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</si>
  <si>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</si>
  <si>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</si>
  <si>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</si>
  <si>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</si>
  <si>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</si>
  <si>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</si>
  <si>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</si>
  <si>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</si>
  <si>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</si>
  <si>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</si>
  <si>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</si>
  <si>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</si>
  <si>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</si>
  <si>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</si>
  <si>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</si>
  <si>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</si>
  <si>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</si>
  <si>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</si>
  <si>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</si>
  <si>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</si>
  <si>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</si>
  <si>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</si>
  <si>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</si>
  <si>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</si>
  <si>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</si>
  <si>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</si>
  <si>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</si>
  <si>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</si>
  <si>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</si>
  <si>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</si>
  <si>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</si>
  <si>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</si>
  <si>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</si>
  <si>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</si>
  <si>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</si>
  <si>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</si>
  <si>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</si>
  <si>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</si>
  <si>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</si>
  <si>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</si>
  <si>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</si>
  <si>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</si>
  <si>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</si>
  <si>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</si>
  <si>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</si>
  <si>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</si>
  <si>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</si>
  <si>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</si>
  <si>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</si>
  <si>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</si>
  <si>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</si>
  <si>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</si>
  <si>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</si>
  <si>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</si>
  <si>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</si>
  <si>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t>abril
2017</t>
  </si>
  <si>
    <t>mortais</t>
  </si>
  <si>
    <t>não mortais</t>
  </si>
  <si>
    <t>Ignorado</t>
  </si>
  <si>
    <t>10 - Indústrias alimentares</t>
  </si>
  <si>
    <t>13 - Fabricação de têxteis</t>
  </si>
  <si>
    <t>14 - Indústria do vestuário</t>
  </si>
  <si>
    <t>15 - Indústria do couro e dos produtos do couro</t>
  </si>
  <si>
    <t>18 - Impressão e reprodução de suportes gravados</t>
  </si>
  <si>
    <t>24 - Indústrias metalúrgicas de base</t>
  </si>
  <si>
    <t>31 - Fabricação de mobiliário e de colchões</t>
  </si>
  <si>
    <t>32 - Outras indústrias transformadoras</t>
  </si>
  <si>
    <t>outubro
2017</t>
  </si>
  <si>
    <t>25 a 34 anos</t>
  </si>
  <si>
    <t>35 a 44 anos</t>
  </si>
  <si>
    <t>45 a 54 anos</t>
  </si>
  <si>
    <t>55 a 64 anos</t>
  </si>
  <si>
    <r>
      <t>outubro</t>
    </r>
    <r>
      <rPr>
        <b/>
        <sz val="9"/>
        <color indexed="63"/>
        <rFont val="Arial"/>
        <family val="2"/>
      </rPr>
      <t/>
    </r>
  </si>
  <si>
    <t xml:space="preserve">(1) habitualmente designada por salário mínimo nacional.      </t>
  </si>
  <si>
    <t>31 de outubro de 2018</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</si>
  <si>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</si>
  <si>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</si>
  <si>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</si>
  <si>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</si>
  <si>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</si>
  <si>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</si>
  <si>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beneficiários com subsídio por assistência a filho</t>
  </si>
  <si>
    <t>beneficiários com subsídio de parentalidade</t>
  </si>
  <si>
    <t>prestações de parentalidade</t>
  </si>
  <si>
    <t>complemento solidário para idosos (CSI)</t>
  </si>
  <si>
    <t>prestação social para a inclusão</t>
  </si>
  <si>
    <t>beneficiários:</t>
  </si>
  <si>
    <t>acidentes de trabalho - atividade económica</t>
  </si>
  <si>
    <t>A. Agricultura, produção animal, caça, flor.e pesca</t>
  </si>
  <si>
    <t>11 - Indústria das bebidas</t>
  </si>
  <si>
    <t>12 - Indústria do tabaco</t>
  </si>
  <si>
    <t>16 - Ind.madeira e cortiça exc.mob.;fab.cest.e espartaria</t>
  </si>
  <si>
    <t>17 - Fabricação de pasta, de papel, cartão e seus artigos</t>
  </si>
  <si>
    <t>19 - Fab. coque, prod. petrolíferos refin.e agl. combust.</t>
  </si>
  <si>
    <t>20 - Fabricação prod. químicos e fibras sintét.ou artificiais</t>
  </si>
  <si>
    <t>21 - Fab. produtos farmac.de base e prep. farmacêuticas</t>
  </si>
  <si>
    <t>22 - Fab.de artigos de borracha e de matérias plásticas</t>
  </si>
  <si>
    <t>23 - Fabricação de outros produtos minerais não metálicos</t>
  </si>
  <si>
    <t>25 - Fab. produtos metál., excepto máq. e equipamento</t>
  </si>
  <si>
    <t>26 - Fab. equip.informáticos, p/comunic. e eletrón.e ópticos</t>
  </si>
  <si>
    <t>27 - Fabricação de equipamento elétrico</t>
  </si>
  <si>
    <t>28 - Fabricação de máquinas e de equipamentos, n.e.</t>
  </si>
  <si>
    <t>29 - Fab. veíc.autom., reboq.,semi-reboq. e componentes</t>
  </si>
  <si>
    <t>30 - Fabricação de outro equipamento de transporte</t>
  </si>
  <si>
    <t>33 - Repar., manutenção e instal. máq. e equipamentos</t>
  </si>
  <si>
    <t>D. Eletricidade, gás, vapor, água quente/fria, ar frio</t>
  </si>
  <si>
    <t>E. Captação, tratramento, distrib.; san., despoluição</t>
  </si>
  <si>
    <t>G. Comércio grosso e retalho, repar. veíc. automóveis</t>
  </si>
  <si>
    <t>J. Atividades de informação e de comunicação</t>
  </si>
  <si>
    <t>M. Ativ. consultoria, científicas, técnicas e similares</t>
  </si>
  <si>
    <t>N. Atividades administrativas e dos serviços de apoio</t>
  </si>
  <si>
    <t>O. Admin. pública e defesa; seg. social obrigatória</t>
  </si>
  <si>
    <t>Q. Atividades de saúde humana e apoio social</t>
  </si>
  <si>
    <t>R. Ativ. artísticas, espetáculos, desp. e recreativas</t>
  </si>
  <si>
    <t>T. Atividades das familias empregadoras</t>
  </si>
  <si>
    <t>U. Ativ. org. internacionais e out.inst.extra-territoriais</t>
  </si>
  <si>
    <t>Ignorados</t>
  </si>
  <si>
    <t>acidentes de trabalho - grupo etário</t>
  </si>
  <si>
    <t>Menos de 18 anos</t>
  </si>
  <si>
    <t>18 a 24 anos</t>
  </si>
  <si>
    <t xml:space="preserve">fonte: GEP/MTSSS, Acidentes de Trabalho.    </t>
  </si>
  <si>
    <t>complemento solidário para idosos</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</si>
  <si>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</si>
  <si>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</si>
  <si>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</si>
  <si>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</si>
  <si>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</si>
  <si>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</si>
  <si>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</si>
  <si>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</si>
  <si>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</si>
  <si>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</si>
  <si>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(1) nos estabelecimentos</t>
  </si>
  <si>
    <r>
      <t>remuneração média mensal base e ganho - concelho do Norte (NUT III 2013)</t>
    </r>
    <r>
      <rPr>
        <b/>
        <vertAlign val="superscript"/>
        <sz val="10"/>
        <rFont val="Arial"/>
        <family val="2"/>
      </rPr>
      <t>(</t>
    </r>
    <r>
      <rPr>
        <b/>
        <vertAlign val="superscript"/>
        <sz val="9"/>
        <rFont val="Arial"/>
        <family val="2"/>
      </rPr>
      <t>2)(3)</t>
    </r>
  </si>
  <si>
    <t>base</t>
  </si>
  <si>
    <t>ganho</t>
  </si>
  <si>
    <t>tco</t>
  </si>
  <si>
    <t>Alto Minho</t>
  </si>
  <si>
    <t>Chaves</t>
  </si>
  <si>
    <t>Arcos de Valdevez</t>
  </si>
  <si>
    <t>Montalegre</t>
  </si>
  <si>
    <t>Caminha</t>
  </si>
  <si>
    <t>Ribeira da Pena</t>
  </si>
  <si>
    <t>Melgaço</t>
  </si>
  <si>
    <t>Valpaços</t>
  </si>
  <si>
    <t>Monção</t>
  </si>
  <si>
    <t>Vila Pouca Aguiar</t>
  </si>
  <si>
    <t>Paredes de Coura</t>
  </si>
  <si>
    <t>Tâmega e Sousa</t>
  </si>
  <si>
    <t>Ponte da Barca</t>
  </si>
  <si>
    <t>Castelo de Paiva</t>
  </si>
  <si>
    <t>Ponte de Lima</t>
  </si>
  <si>
    <t>Celorico de Basto</t>
  </si>
  <si>
    <t>Valença</t>
  </si>
  <si>
    <t>Amarante</t>
  </si>
  <si>
    <t>Baião</t>
  </si>
  <si>
    <t>Vila Nova Cerveira</t>
  </si>
  <si>
    <t>Felgueiras</t>
  </si>
  <si>
    <t>Cávado</t>
  </si>
  <si>
    <t>Lousada</t>
  </si>
  <si>
    <t>Amares</t>
  </si>
  <si>
    <t>Marco de Canaveses</t>
  </si>
  <si>
    <t>Barcelos</t>
  </si>
  <si>
    <t>Paços de Ferreira</t>
  </si>
  <si>
    <t>Penafiel</t>
  </si>
  <si>
    <t>Esposende</t>
  </si>
  <si>
    <t>Cinfães</t>
  </si>
  <si>
    <t>Terras de Bouro</t>
  </si>
  <si>
    <t>Resende</t>
  </si>
  <si>
    <t>Vila Verde</t>
  </si>
  <si>
    <t>Douro</t>
  </si>
  <si>
    <t>Ave</t>
  </si>
  <si>
    <t>Carrazede de Ansiães</t>
  </si>
  <si>
    <t>Cabeceiras de Basto</t>
  </si>
  <si>
    <t>Freixo Espada Cinta</t>
  </si>
  <si>
    <t>Fafe</t>
  </si>
  <si>
    <t>Torre de Moncorvo</t>
  </si>
  <si>
    <t>Guimarães</t>
  </si>
  <si>
    <t>Vila Nova de Foz Coa</t>
  </si>
  <si>
    <t>Povoa de Lanhoso</t>
  </si>
  <si>
    <t>Alijó</t>
  </si>
  <si>
    <t>Vieira do Minho</t>
  </si>
  <si>
    <t>Mesão Frio</t>
  </si>
  <si>
    <t>Vila Nova Famalicão</t>
  </si>
  <si>
    <t>Murça</t>
  </si>
  <si>
    <t>Vizela</t>
  </si>
  <si>
    <t>Peso da Régua</t>
  </si>
  <si>
    <t>Mondim de Basto</t>
  </si>
  <si>
    <t>Sabrosa</t>
  </si>
  <si>
    <t>Área Metropolitana do Porto</t>
  </si>
  <si>
    <t>Santa Marta de Penaguião</t>
  </si>
  <si>
    <t>Arouca</t>
  </si>
  <si>
    <t>Espinho</t>
  </si>
  <si>
    <t>Armamar</t>
  </si>
  <si>
    <t>Santa Maria da Feira</t>
  </si>
  <si>
    <t>Lamego</t>
  </si>
  <si>
    <t>Oliveira de Azemeis</t>
  </si>
  <si>
    <t>Moimenta da Beira</t>
  </si>
  <si>
    <t>S. João da Madeira</t>
  </si>
  <si>
    <t>Penedono</t>
  </si>
  <si>
    <t>Vale de Cambra</t>
  </si>
  <si>
    <t>São João da Pesqueira</t>
  </si>
  <si>
    <t>Gondomar</t>
  </si>
  <si>
    <t>Sernancelhe</t>
  </si>
  <si>
    <t>Maia</t>
  </si>
  <si>
    <t>Tabuaço</t>
  </si>
  <si>
    <t>Matosinhos</t>
  </si>
  <si>
    <t>Tarouca</t>
  </si>
  <si>
    <t>Paredes</t>
  </si>
  <si>
    <t>Alto Trás-os-Montes</t>
  </si>
  <si>
    <t>Alfandega da Fé</t>
  </si>
  <si>
    <t>Povoa de Varzim</t>
  </si>
  <si>
    <t>Santo Tirso</t>
  </si>
  <si>
    <t>Macedo de Cavaleiros</t>
  </si>
  <si>
    <t>Valongo</t>
  </si>
  <si>
    <t>Miranda do Douro</t>
  </si>
  <si>
    <t>Vila do Conde</t>
  </si>
  <si>
    <t>Mirandela</t>
  </si>
  <si>
    <t>Vila Nova de Gaia</t>
  </si>
  <si>
    <t>Mogadouro</t>
  </si>
  <si>
    <t>Trofa</t>
  </si>
  <si>
    <t>Vila Flor</t>
  </si>
  <si>
    <t>Alto Tâmega</t>
  </si>
  <si>
    <t>Vimioso</t>
  </si>
  <si>
    <t>Boticas</t>
  </si>
  <si>
    <t>Vinhais</t>
  </si>
  <si>
    <t>(2) dos trabalhadores por conta de outrem a tempo completo, que auferiram remuneração completa no período de referência.</t>
  </si>
  <si>
    <t>(3) o boletim de novembro será divulgada informação dos concelhos da região Centro; a informação dos restantes concelhos será divulgada no boletim de dezembro.</t>
  </si>
  <si>
    <r>
      <t xml:space="preserve">fonte:  GEP/MTSSS, Quadros de Pessoal.                </t>
    </r>
    <r>
      <rPr>
        <b/>
        <sz val="8"/>
        <color theme="7"/>
        <rFont val="Arial"/>
        <family val="2"/>
      </rPr>
      <t>Mais informação em:  http://www.gep.mtsss.gov.pt</t>
    </r>
  </si>
  <si>
    <t>Chéquia</t>
  </si>
  <si>
    <t>Em Portugal a taxa de desemprego (6,6 %) diminuiu 0,3 p.p., relativamente ao mês anterior.</t>
  </si>
  <si>
    <t>A taxa de desemprego para o grupo etário &lt;25 anos apresenta o valor mais baixo na Chéquia (6,3 %), registando o valor mais elevado na Grécia (37,9 %). Em Portugal,   regista-se   o  valor  de 19,6 %.</t>
  </si>
  <si>
    <t>Fazendo uma análise por sexo, na Zona Euro,  verifica-se que a Grécia e a Eslováqui são os países com a maior diferença, entre a taxa de desemprego das mulheres e dos homens.</t>
  </si>
  <si>
    <t xml:space="preserve">Chéquia (2,3 %), Alemanha (3,4 %) e Polónia (3,4 %) apresentam as taxas de desemprego mais baixas; a Grécia (19 %) e a Espanha (14,9 %) são os estados membros com valores  mais elevados. </t>
  </si>
  <si>
    <t xml:space="preserve"> nota: Estónia, e Hungria - agosto de 2018; Grécia e Reino Unido - julho de 2018.             : valor não disponível.       
</t>
  </si>
  <si>
    <t>Informação em destaque - taxa desemprego UE 28</t>
  </si>
  <si>
    <t>Em setembro de 2018, a taxa de desemprego na Zona Euro manteve-se inalterada nos 8,1 % (era 8,9 % em setembro de 2017).</t>
  </si>
  <si>
    <t>2.º trimestre</t>
  </si>
  <si>
    <t>3.º trimestre</t>
  </si>
  <si>
    <t>4.º trimestre</t>
  </si>
  <si>
    <t>1.º trimestre</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</si>
  <si>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</si>
  <si>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</si>
  <si>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</si>
  <si>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</si>
  <si>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</si>
  <si>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</si>
  <si>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</si>
  <si>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</si>
  <si>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</si>
  <si>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</si>
  <si>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</si>
  <si>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2017</t>
  </si>
  <si>
    <t>52-Vendedores</t>
  </si>
  <si>
    <t>93-Trab.n/qual. i.ext.,const.,i.transf. e transp.</t>
  </si>
  <si>
    <t>23-Professores</t>
  </si>
  <si>
    <t>91-Trabalhadores de limpeza</t>
  </si>
  <si>
    <t>53-Trab. dos cuidados pessoais e similares</t>
  </si>
  <si>
    <t>81-Operad. instalações fixas e máquinas</t>
  </si>
  <si>
    <t>51-Trab. serviços pessoais</t>
  </si>
  <si>
    <t>71-Trab.qualif.constr. e sim., exc.electric.</t>
  </si>
  <si>
    <t xml:space="preserve">41-Emp. escrit., secret.e oper. proc. dados </t>
  </si>
  <si>
    <t xml:space="preserve">  Artigos de vestuário</t>
  </si>
  <si>
    <t xml:space="preserve">  Outros artigos e acessórios de vestuário</t>
  </si>
  <si>
    <t xml:space="preserve">  Serviços de alojamento</t>
  </si>
  <si>
    <t xml:space="preserve">  Calçado</t>
  </si>
  <si>
    <t xml:space="preserve">  Óleos e gorduras</t>
  </si>
  <si>
    <t xml:space="preserve">  Transportes aéreos de passageiros</t>
  </si>
  <si>
    <t xml:space="preserve">  Férias organizadas</t>
  </si>
  <si>
    <t xml:space="preserve">  Livros</t>
  </si>
  <si>
    <t xml:space="preserve">  Equipamento telefónico e de telecópia</t>
  </si>
  <si>
    <t xml:space="preserve">  Bens de uso doméstico não duradouros</t>
  </si>
  <si>
    <t>valor médio de set.</t>
  </si>
  <si>
    <t xml:space="preserve">         … em Parentalidade </t>
  </si>
  <si>
    <t>notas: dados sujeitos a atualizações".</t>
  </si>
  <si>
    <t>notas: dados sujeitos a atualizações; situação da base de dados a 30/setembro/2018.</t>
  </si>
  <si>
    <t>notas: dados sujeitos a atualizações; situação da base de dados 1/outubro/2018.</t>
  </si>
  <si>
    <t>notas: dados sujeitos a atualizações .</t>
  </si>
  <si>
    <t>notas: dados sujeitos a atualizações;   a partir de 2005 apenas são contabilizados beneficiários com lançamento cujo o motivo tenha sido "concessão normal".;  (a) DLD - Desempregados de Longa Duração".</t>
  </si>
  <si>
    <t>setembro de 2018</t>
  </si>
  <si>
    <t>:</t>
  </si>
  <si>
    <t>fonte:  Eurostat, dados extraídos em 31/10/2018.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</si>
</sst>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 ##0"/>
    <numFmt numFmtId="165" formatCode="0.0"/>
    <numFmt numFmtId="166" formatCode="#,##0.0"/>
    <numFmt numFmtId="167" formatCode="#.0"/>
    <numFmt numFmtId="168" formatCode="#"/>
    <numFmt numFmtId="169" formatCode="mmm\."/>
    <numFmt numFmtId="170" formatCode="#,##0_);&quot;(&quot;#,##0&quot;)&quot;;&quot;-&quot;_)"/>
    <numFmt numFmtId="171" formatCode="mmmm\ &quot;de&quot;\ yyyy"/>
    <numFmt numFmtId="172" formatCode="\ mmmm\ &quot;de&quot;\ yyyy\ "/>
    <numFmt numFmtId="173" formatCode="[$-F800]dddd\,\ mmmm\ dd\,\ yyyy"/>
    <numFmt numFmtId="174" formatCode="_(* #,##0.00_);_(* \(#,##0.00\);_(* &quot;-&quot;??_);_(@_)"/>
    <numFmt numFmtId="175" formatCode="_(&quot;$&quot;* #,##0.00_);_(&quot;$&quot;* \(#,##0.00\);_(&quot;$&quot;* &quot;-&quot;??_);_(@_)"/>
    <numFmt numFmtId="176" formatCode="0.0%"/>
    <numFmt numFmtId="177" formatCode="#,##0;###0;\-"/>
    <numFmt numFmtId="178" formatCode="#####################################0.0"/>
    <numFmt numFmtId="179" formatCode="#####################################0"/>
  </numFmts>
  <fonts count="143"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theme="7"/>
      <name val="Arial"/>
      <family val="2"/>
    </font>
    <font>
      <b/>
      <sz val="9"/>
      <color indexed="20"/>
      <name val="Arial"/>
      <family val="2"/>
    </font>
    <font>
      <b/>
      <sz val="8"/>
      <color rgb="FF1F497D"/>
      <name val="Arial"/>
      <family val="2"/>
    </font>
    <font>
      <u/>
      <sz val="8"/>
      <color theme="7"/>
      <name val="Arial"/>
      <family val="2"/>
    </font>
    <font>
      <vertAlign val="superscript"/>
      <sz val="7"/>
      <color theme="3"/>
      <name val="Arial"/>
      <family val="2"/>
    </font>
    <font>
      <b/>
      <vertAlign val="superscript"/>
      <sz val="9"/>
      <name val="Arial"/>
      <family val="2"/>
    </font>
    <font>
      <b/>
      <sz val="8"/>
      <color rgb="FF008080"/>
      <name val="Arial"/>
      <family val="2"/>
    </font>
    <font>
      <b/>
      <sz val="6"/>
      <color indexed="63"/>
      <name val="Arial"/>
      <family val="2"/>
    </font>
    <font>
      <sz val="6"/>
      <color indexed="63"/>
      <name val="Small Fonts"/>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theme="0"/>
      </patternFill>
    </fill>
  </fills>
  <borders count="85">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thin">
        <color theme="7"/>
      </left>
      <right/>
      <top style="thin">
        <color theme="7"/>
      </top>
      <bottom/>
      <diagonal/>
    </border>
    <border>
      <left/>
      <right style="thin">
        <color theme="7"/>
      </right>
      <top style="thin">
        <color theme="7"/>
      </top>
      <bottom/>
      <diagonal/>
    </border>
    <border>
      <left/>
      <right/>
      <top style="thin">
        <color indexed="22"/>
      </top>
      <bottom style="thin">
        <color theme="0" tint="-0.24994659260841701"/>
      </bottom>
      <diagonal/>
    </border>
    <border>
      <left style="thin">
        <color theme="7"/>
      </left>
      <right/>
      <top/>
      <bottom/>
      <diagonal/>
    </border>
    <border>
      <left style="dotted">
        <color theme="3"/>
      </left>
      <right/>
      <top/>
      <bottom/>
      <diagonal/>
    </border>
    <border>
      <left style="thin">
        <color theme="3"/>
      </left>
      <right style="thin">
        <color theme="3"/>
      </right>
      <top/>
      <bottom/>
      <diagonal/>
    </border>
  </borders>
  <cellStyleXfs count="317">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4" applyNumberFormat="0" applyBorder="0" applyProtection="0">
      <alignment horizontal="center"/>
    </xf>
    <xf numFmtId="0" fontId="105" fillId="0" borderId="0" applyFill="0" applyBorder="0" applyProtection="0"/>
    <xf numFmtId="0" fontId="104" fillId="42" borderId="55"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4" fontId="8" fillId="0" borderId="0" applyFont="0" applyFill="0" applyBorder="0" applyAlignment="0" applyProtection="0"/>
    <xf numFmtId="175" fontId="8" fillId="0" borderId="0" applyFont="0" applyFill="0" applyBorder="0" applyAlignment="0" applyProtection="0"/>
    <xf numFmtId="175"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1" fillId="0" borderId="0" applyFont="0" applyFill="0" applyBorder="0" applyAlignment="0" applyProtection="0"/>
    <xf numFmtId="0" fontId="97" fillId="0" borderId="0" applyNumberFormat="0" applyFill="0" applyBorder="0" applyAlignment="0" applyProtection="0">
      <alignment vertical="top"/>
      <protection locked="0"/>
    </xf>
    <xf numFmtId="175"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cellStyleXfs>
  <cellXfs count="1706">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6"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6"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6"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6" fontId="79" fillId="25" borderId="0" xfId="62" applyNumberFormat="1" applyFont="1" applyFill="1" applyBorder="1" applyAlignment="1">
      <alignment horizontal="right" indent="2"/>
    </xf>
    <xf numFmtId="0" fontId="79" fillId="25" borderId="0" xfId="62" applyFont="1" applyFill="1" applyBorder="1"/>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34" fillId="36" borderId="0" xfId="62" applyFont="1" applyFill="1" applyBorder="1" applyAlignment="1">
      <alignment vertical="center"/>
    </xf>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6"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6" borderId="0" xfId="51" applyFont="1" applyFill="1" applyBorder="1"/>
    <xf numFmtId="0" fontId="8" fillId="26" borderId="0" xfId="51" applyFont="1" applyFill="1" applyBorder="1"/>
    <xf numFmtId="0" fontId="47" fillId="26" borderId="0" xfId="51" applyFont="1" applyFill="1" applyBorder="1"/>
    <xf numFmtId="0" fontId="70" fillId="26" borderId="0"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62"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6"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6"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6" fontId="76" fillId="27" borderId="0" xfId="40" applyNumberFormat="1" applyFont="1" applyFill="1" applyBorder="1" applyAlignment="1">
      <alignment horizontal="right" wrapText="1" indent="1"/>
    </xf>
    <xf numFmtId="166"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6"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6" fontId="73" fillId="26" borderId="0" xfId="62" applyNumberFormat="1" applyFont="1" applyFill="1" applyBorder="1" applyAlignment="1">
      <alignment horizontal="center"/>
    </xf>
    <xf numFmtId="166"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49" fontId="76" fillId="25" borderId="0" xfId="70" applyNumberFormat="1" applyFont="1" applyFill="1" applyBorder="1" applyAlignment="1">
      <alignment horizontal="left" indent="1"/>
    </xf>
    <xf numFmtId="0" fontId="76" fillId="0" borderId="0" xfId="70" applyFont="1" applyFill="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35" fillId="24" borderId="0" xfId="40" applyFont="1" applyFill="1" applyBorder="1" applyAlignment="1">
      <alignment horizontal="left" vertical="top" wrapText="1"/>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0" fontId="17" fillId="25" borderId="58"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166"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166" fontId="76" fillId="26" borderId="0" xfId="59" applyNumberFormat="1" applyFont="1" applyFill="1" applyBorder="1" applyAlignment="1">
      <alignment horizontal="right"/>
    </xf>
    <xf numFmtId="166" fontId="18" fillId="26" borderId="0" xfId="59" applyNumberFormat="1" applyFont="1" applyFill="1" applyBorder="1" applyAlignment="1">
      <alignment horizontal="right"/>
    </xf>
    <xf numFmtId="166" fontId="18" fillId="26" borderId="0" xfId="59" applyNumberFormat="1" applyFont="1" applyFill="1" applyBorder="1" applyAlignment="1">
      <alignment horizontal="right" indent="1"/>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7"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6" fontId="76" fillId="25" borderId="0" xfId="59" applyNumberFormat="1" applyFont="1" applyFill="1" applyBorder="1" applyAlignment="1">
      <alignment horizontal="right" indent="1"/>
    </xf>
    <xf numFmtId="169" fontId="17" fillId="25" borderId="11" xfId="70" applyNumberFormat="1" applyFont="1" applyFill="1" applyBorder="1" applyAlignment="1">
      <alignment horizontal="center"/>
    </xf>
    <xf numFmtId="170"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6" fontId="9" fillId="26" borderId="0" xfId="70" applyNumberFormat="1" applyFont="1" applyFill="1" applyBorder="1" applyAlignment="1">
      <alignment horizontal="right" indent="3"/>
    </xf>
    <xf numFmtId="166" fontId="98" fillId="26" borderId="0" xfId="70" applyNumberFormat="1" applyFont="1" applyFill="1" applyBorder="1" applyAlignment="1">
      <alignment horizontal="right" indent="3"/>
    </xf>
    <xf numFmtId="0" fontId="111"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8" fillId="36" borderId="0" xfId="62" applyFill="1" applyBorder="1" applyAlignment="1">
      <alignment horizontal="right" vertical="center"/>
    </xf>
    <xf numFmtId="0" fontId="8" fillId="36" borderId="0" xfId="62" applyFill="1" applyBorder="1" applyAlignment="1">
      <alignment horizontal="right"/>
    </xf>
    <xf numFmtId="0" fontId="17" fillId="26" borderId="12" xfId="70" applyFont="1" applyFill="1" applyBorder="1" applyAlignment="1">
      <alignment horizont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6"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2" fillId="27" borderId="0" xfId="61" applyNumberFormat="1" applyFont="1" applyFill="1" applyBorder="1" applyAlignment="1">
      <alignment horizontal="center" wrapText="1"/>
    </xf>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0" fontId="47" fillId="25" borderId="0" xfId="70" applyFont="1" applyFill="1" applyProtection="1">
      <protection locked="0"/>
    </xf>
    <xf numFmtId="0" fontId="17" fillId="26" borderId="61"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6"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2"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2"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2" xfId="0" applyNumberFormat="1" applyFont="1" applyFill="1" applyBorder="1" applyAlignment="1">
      <alignment horizontal="center"/>
    </xf>
    <xf numFmtId="3" fontId="76" fillId="25" borderId="0" xfId="62" applyNumberFormat="1" applyFont="1" applyFill="1" applyBorder="1" applyAlignment="1"/>
    <xf numFmtId="1" fontId="17" fillId="25" borderId="62"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3" xfId="62" applyFont="1" applyFill="1" applyBorder="1" applyAlignment="1">
      <alignment vertical="top"/>
    </xf>
    <xf numFmtId="0" fontId="81" fillId="26" borderId="64"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2"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0" fontId="19" fillId="0" borderId="0" xfId="70" applyFont="1" applyAlignment="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6" fontId="18" fillId="27" borderId="68" xfId="40" applyNumberFormat="1" applyFont="1" applyFill="1" applyBorder="1" applyAlignment="1">
      <alignment horizontal="right" wrapText="1" indent="1"/>
    </xf>
    <xf numFmtId="166" fontId="76" fillId="27" borderId="69" xfId="40" applyNumberFormat="1" applyFont="1" applyFill="1" applyBorder="1" applyAlignment="1">
      <alignment horizontal="right" wrapText="1" indent="1"/>
    </xf>
    <xf numFmtId="166" fontId="18" fillId="27" borderId="69" xfId="40" applyNumberFormat="1" applyFont="1" applyFill="1" applyBorder="1" applyAlignment="1">
      <alignment horizontal="right" wrapText="1" indent="1"/>
    </xf>
    <xf numFmtId="166"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6" fontId="76" fillId="27" borderId="68" xfId="40" applyNumberFormat="1" applyFont="1" applyFill="1" applyBorder="1" applyAlignment="1">
      <alignment horizontal="right" wrapText="1" indent="1"/>
    </xf>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3" fontId="18" fillId="36" borderId="0" xfId="62" applyNumberFormat="1" applyFont="1" applyFill="1" applyAlignment="1">
      <alignment horizontal="right" vertical="center" wrapText="1"/>
    </xf>
    <xf numFmtId="173" fontId="18" fillId="26" borderId="0" xfId="62" applyNumberFormat="1" applyFont="1" applyFill="1" applyBorder="1" applyAlignment="1">
      <alignment horizontal="right" vertical="center" wrapText="1"/>
    </xf>
    <xf numFmtId="166" fontId="76" fillId="26" borderId="10" xfId="0" applyNumberFormat="1" applyFont="1" applyFill="1" applyBorder="1" applyAlignment="1">
      <alignment horizontal="right" vertical="center" indent="2"/>
    </xf>
    <xf numFmtId="166"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8" fillId="26" borderId="0" xfId="70" applyNumberFormat="1" applyFont="1" applyFill="1" applyBorder="1" applyAlignment="1">
      <alignment horizontal="right"/>
    </xf>
    <xf numFmtId="1" fontId="118" fillId="26" borderId="0" xfId="70" applyNumberFormat="1" applyFont="1" applyFill="1" applyBorder="1" applyAlignment="1">
      <alignment horizontal="right"/>
    </xf>
    <xf numFmtId="0" fontId="119" fillId="26" borderId="0" xfId="70" applyFont="1" applyFill="1"/>
    <xf numFmtId="2" fontId="120" fillId="26" borderId="0" xfId="70" applyNumberFormat="1" applyFont="1" applyFill="1" applyBorder="1" applyAlignment="1">
      <alignment horizontal="center"/>
    </xf>
    <xf numFmtId="0" fontId="119" fillId="26" borderId="0" xfId="70" applyFont="1" applyFill="1" applyBorder="1"/>
    <xf numFmtId="0" fontId="17" fillId="26" borderId="11" xfId="70" applyFont="1" applyFill="1" applyBorder="1" applyAlignment="1">
      <alignment horizontal="center"/>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165" fontId="8" fillId="0" borderId="0" xfId="70" applyNumberFormat="1" applyAlignment="1"/>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0"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6"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8" fillId="0" borderId="0" xfId="70" applyNumberFormat="1" applyFill="1"/>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122"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6"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0" fontId="123"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17"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0" fontId="125" fillId="26" borderId="0" xfId="70" applyFont="1" applyFill="1" applyBorder="1" applyAlignment="1">
      <alignment horizontal="left"/>
    </xf>
    <xf numFmtId="0" fontId="117" fillId="24" borderId="0" xfId="40" applyFont="1" applyFill="1" applyBorder="1" applyAlignment="1">
      <alignment horizontal="left" indent="1"/>
    </xf>
    <xf numFmtId="0" fontId="126" fillId="25" borderId="19" xfId="70" applyFont="1" applyFill="1" applyBorder="1"/>
    <xf numFmtId="0" fontId="118"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19" fillId="25" borderId="0" xfId="70" applyFont="1" applyFill="1" applyBorder="1"/>
    <xf numFmtId="0" fontId="117" fillId="25" borderId="0" xfId="70" applyFont="1" applyFill="1" applyBorder="1"/>
    <xf numFmtId="3" fontId="117"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19" fillId="25" borderId="0" xfId="70" applyFont="1" applyFill="1" applyBorder="1" applyAlignment="1">
      <alignment vertical="center"/>
    </xf>
    <xf numFmtId="0" fontId="117" fillId="25" borderId="0" xfId="70" applyFont="1" applyFill="1" applyBorder="1" applyAlignment="1">
      <alignment vertical="center"/>
    </xf>
    <xf numFmtId="0" fontId="119" fillId="25" borderId="0" xfId="70" applyFont="1" applyFill="1" applyBorder="1" applyAlignment="1">
      <alignment vertical="top"/>
    </xf>
    <xf numFmtId="0" fontId="118" fillId="25" borderId="0" xfId="70" applyFont="1" applyFill="1" applyBorder="1" applyAlignment="1">
      <alignment horizontal="right"/>
    </xf>
    <xf numFmtId="166" fontId="76" fillId="27" borderId="77" xfId="40" applyNumberFormat="1" applyFont="1" applyFill="1" applyBorder="1" applyAlignment="1">
      <alignment horizontal="right" wrapText="1" indent="1"/>
    </xf>
    <xf numFmtId="166" fontId="18" fillId="27" borderId="77" xfId="40" applyNumberFormat="1" applyFont="1" applyFill="1" applyBorder="1" applyAlignment="1">
      <alignment horizontal="right" wrapText="1" indent="1"/>
    </xf>
    <xf numFmtId="166" fontId="18" fillId="27" borderId="68" xfId="40" applyNumberFormat="1" applyFont="1" applyFill="1" applyBorder="1" applyAlignment="1">
      <alignment horizontal="center" wrapText="1"/>
    </xf>
    <xf numFmtId="166" fontId="18" fillId="27" borderId="77" xfId="40" applyNumberFormat="1" applyFont="1" applyFill="1" applyBorder="1" applyAlignment="1">
      <alignment horizontal="center" wrapText="1"/>
    </xf>
    <xf numFmtId="176" fontId="29" fillId="27" borderId="68" xfId="220" applyNumberFormat="1" applyFont="1" applyFill="1" applyBorder="1" applyAlignment="1">
      <alignment horizontal="center" wrapText="1"/>
    </xf>
    <xf numFmtId="176" fontId="29" fillId="27" borderId="77"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7"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7"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7"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176"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6" fontId="130"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17"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0" fontId="117" fillId="26" borderId="0" xfId="70" applyNumberFormat="1" applyFont="1" applyFill="1" applyBorder="1" applyAlignment="1">
      <alignment horizontal="right" vertical="center" wrapText="1"/>
    </xf>
    <xf numFmtId="165" fontId="117" fillId="26" borderId="0" xfId="70" applyNumberFormat="1" applyFont="1" applyFill="1" applyBorder="1" applyAlignment="1">
      <alignment horizontal="right" vertical="center" wrapText="1" indent="2"/>
    </xf>
    <xf numFmtId="3" fontId="117" fillId="26" borderId="0" xfId="70" applyNumberFormat="1" applyFont="1" applyFill="1" applyBorder="1" applyAlignment="1">
      <alignment horizontal="right" vertical="center" wrapText="1"/>
    </xf>
    <xf numFmtId="166" fontId="117"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7" fillId="25" borderId="0" xfId="63" applyFont="1" applyFill="1" applyBorder="1" applyAlignment="1">
      <alignment horizontal="left" vertical="center" wrapText="1"/>
    </xf>
    <xf numFmtId="0" fontId="117"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0"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6"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0" fontId="117" fillId="26" borderId="0" xfId="70" applyNumberFormat="1" applyFont="1" applyFill="1" applyBorder="1" applyAlignment="1">
      <alignment horizontal="right" vertical="center"/>
    </xf>
    <xf numFmtId="165" fontId="117" fillId="26" borderId="0" xfId="70" applyNumberFormat="1" applyFont="1" applyFill="1" applyBorder="1" applyAlignment="1">
      <alignment horizontal="right" vertical="center" indent="2"/>
    </xf>
    <xf numFmtId="0" fontId="117" fillId="27" borderId="0" xfId="66" applyFont="1" applyFill="1" applyBorder="1" applyAlignment="1">
      <alignment horizontal="left" vertical="center"/>
    </xf>
    <xf numFmtId="0" fontId="117" fillId="27" borderId="0" xfId="40" applyFont="1" applyFill="1" applyBorder="1" applyAlignment="1">
      <alignment vertical="center"/>
    </xf>
    <xf numFmtId="170"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19" fillId="0" borderId="0" xfId="70" applyFont="1"/>
    <xf numFmtId="0" fontId="117"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19" fillId="25" borderId="0" xfId="70" applyNumberFormat="1" applyFont="1" applyFill="1" applyBorder="1" applyAlignment="1">
      <alignment vertical="top"/>
    </xf>
    <xf numFmtId="0" fontId="119" fillId="26" borderId="32" xfId="62" applyFont="1" applyFill="1" applyBorder="1" applyAlignment="1">
      <alignment vertical="center"/>
    </xf>
    <xf numFmtId="0" fontId="124" fillId="26" borderId="31" xfId="62" applyFont="1" applyFill="1" applyBorder="1" applyAlignment="1">
      <alignment vertical="center"/>
    </xf>
    <xf numFmtId="0" fontId="76" fillId="25" borderId="0" xfId="62" applyFont="1" applyFill="1" applyBorder="1" applyAlignment="1">
      <alignment vertical="center"/>
    </xf>
    <xf numFmtId="0" fontId="8" fillId="26" borderId="0" xfId="63" applyFill="1" applyAlignment="1"/>
    <xf numFmtId="0" fontId="8" fillId="25" borderId="0" xfId="63" applyFont="1" applyFill="1" applyAlignment="1">
      <alignment vertical="center"/>
    </xf>
    <xf numFmtId="0" fontId="76" fillId="24" borderId="0" xfId="66" applyFont="1" applyFill="1" applyBorder="1" applyAlignment="1">
      <alignment horizontal="left"/>
    </xf>
    <xf numFmtId="0" fontId="76" fillId="24" borderId="0" xfId="66" applyFont="1" applyFill="1" applyBorder="1" applyAlignment="1">
      <alignment horizontal="left" vertical="top"/>
    </xf>
    <xf numFmtId="1" fontId="18" fillId="26" borderId="0" xfId="63" applyNumberFormat="1" applyFont="1" applyFill="1" applyBorder="1" applyAlignment="1">
      <alignment horizontal="center" vertical="center" wrapText="1"/>
    </xf>
    <xf numFmtId="0" fontId="48" fillId="27" borderId="0" xfId="66" applyFont="1" applyFill="1" applyBorder="1" applyAlignment="1">
      <alignment horizontal="left"/>
    </xf>
    <xf numFmtId="0" fontId="9" fillId="26" borderId="0" xfId="63" applyFont="1" applyFill="1" applyAlignment="1"/>
    <xf numFmtId="0" fontId="17" fillId="25" borderId="12" xfId="0" applyFont="1" applyFill="1" applyBorder="1" applyAlignment="1">
      <alignment horizontal="center"/>
    </xf>
    <xf numFmtId="2" fontId="15" fillId="26" borderId="0" xfId="70" applyNumberFormat="1" applyFont="1" applyFill="1" applyBorder="1" applyAlignment="1">
      <alignment horizontal="center"/>
    </xf>
    <xf numFmtId="2" fontId="15" fillId="26" borderId="0" xfId="70" applyNumberFormat="1" applyFont="1" applyFill="1" applyBorder="1" applyAlignment="1">
      <alignment horizontal="center" vertical="center"/>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22" fillId="25" borderId="48" xfId="63" applyFont="1" applyFill="1" applyBorder="1" applyAlignment="1">
      <alignment horizontal="right"/>
    </xf>
    <xf numFmtId="176" fontId="29" fillId="27" borderId="69" xfId="220" applyNumberFormat="1" applyFont="1" applyFill="1" applyBorder="1" applyAlignment="1">
      <alignment horizontal="center" wrapText="1"/>
    </xf>
    <xf numFmtId="0" fontId="8" fillId="0" borderId="0" xfId="62" applyAlignment="1">
      <alignment horizontal="right" vertical="center"/>
    </xf>
    <xf numFmtId="0" fontId="76" fillId="25" borderId="0" xfId="0" applyFont="1" applyFill="1" applyBorder="1" applyAlignment="1">
      <alignment horizontal="left"/>
    </xf>
    <xf numFmtId="0" fontId="11" fillId="25" borderId="0" xfId="0" applyFont="1" applyFill="1" applyBorder="1"/>
    <xf numFmtId="0" fontId="16" fillId="25" borderId="0" xfId="0" applyFont="1" applyFill="1" applyBorder="1"/>
    <xf numFmtId="0" fontId="17" fillId="26" borderId="52" xfId="0" applyFont="1" applyFill="1" applyBorder="1" applyAlignment="1">
      <alignment horizontal="center"/>
    </xf>
    <xf numFmtId="0" fontId="17" fillId="26" borderId="11" xfId="0" applyFont="1" applyFill="1" applyBorder="1" applyAlignment="1">
      <alignment horizontal="center"/>
    </xf>
    <xf numFmtId="0" fontId="11" fillId="25" borderId="0" xfId="72" applyFont="1" applyFill="1" applyBorder="1"/>
    <xf numFmtId="0" fontId="17" fillId="26" borderId="13" xfId="62" applyFont="1" applyFill="1" applyBorder="1" applyAlignment="1">
      <alignment horizontal="center" vertical="center"/>
    </xf>
    <xf numFmtId="3" fontId="118" fillId="26" borderId="0" xfId="70" applyNumberFormat="1" applyFont="1" applyFill="1" applyBorder="1" applyAlignment="1" applyProtection="1">
      <alignment horizontal="right"/>
      <protection locked="0"/>
    </xf>
    <xf numFmtId="0" fontId="24" fillId="25" borderId="0" xfId="63" applyFont="1" applyFill="1" applyBorder="1" applyAlignment="1">
      <alignment horizontal="center" wrapText="1"/>
    </xf>
    <xf numFmtId="0" fontId="24" fillId="0" borderId="0" xfId="63" applyFont="1" applyBorder="1" applyAlignment="1">
      <alignment horizontal="center" wrapText="1"/>
    </xf>
    <xf numFmtId="0" fontId="17" fillId="25" borderId="67" xfId="0" applyFont="1" applyFill="1" applyBorder="1" applyAlignment="1">
      <alignment horizontal="center"/>
    </xf>
    <xf numFmtId="0" fontId="17" fillId="25" borderId="56" xfId="62" applyFont="1" applyFill="1" applyBorder="1" applyAlignment="1">
      <alignment horizontal="center"/>
    </xf>
    <xf numFmtId="0" fontId="17" fillId="25" borderId="12" xfId="62" applyFont="1" applyFill="1" applyBorder="1" applyAlignment="1">
      <alignment horizontal="center"/>
    </xf>
    <xf numFmtId="0" fontId="53" fillId="25" borderId="0" xfId="63" applyFont="1" applyFill="1" applyBorder="1" applyAlignment="1"/>
    <xf numFmtId="0" fontId="22" fillId="26" borderId="0" xfId="63" applyFont="1" applyFill="1" applyBorder="1" applyAlignment="1">
      <alignment horizontal="left"/>
    </xf>
    <xf numFmtId="165" fontId="9" fillId="26" borderId="0" xfId="0" applyNumberFormat="1" applyFont="1" applyFill="1" applyBorder="1" applyAlignment="1">
      <alignment horizontal="right" indent="1"/>
    </xf>
    <xf numFmtId="166" fontId="136" fillId="26" borderId="0" xfId="62" applyNumberFormat="1" applyFont="1" applyFill="1" applyBorder="1" applyAlignment="1">
      <alignment horizontal="right" indent="1"/>
    </xf>
    <xf numFmtId="166" fontId="136" fillId="26" borderId="10" xfId="62" applyNumberFormat="1" applyFont="1" applyFill="1" applyBorder="1" applyAlignment="1">
      <alignment horizontal="right" indent="1"/>
    </xf>
    <xf numFmtId="4" fontId="136" fillId="26" borderId="10" xfId="62" applyNumberFormat="1" applyFont="1" applyFill="1" applyBorder="1" applyAlignment="1">
      <alignment horizontal="right" indent="1"/>
    </xf>
    <xf numFmtId="4" fontId="130" fillId="26" borderId="0" xfId="0" applyNumberFormat="1" applyFont="1" applyFill="1" applyBorder="1" applyAlignment="1">
      <alignment horizontal="right" indent="1"/>
    </xf>
    <xf numFmtId="0" fontId="18" fillId="24" borderId="0" xfId="40" applyFont="1" applyFill="1" applyBorder="1" applyAlignment="1" applyProtection="1">
      <alignment horizontal="left" indent="1"/>
    </xf>
    <xf numFmtId="0" fontId="17" fillId="25" borderId="18" xfId="70" applyFont="1" applyFill="1" applyBorder="1" applyAlignment="1">
      <alignment horizontal="right"/>
    </xf>
    <xf numFmtId="3" fontId="84" fillId="26" borderId="0" xfId="70" applyNumberFormat="1" applyFont="1" applyFill="1" applyBorder="1" applyAlignment="1">
      <alignment horizontal="left"/>
    </xf>
    <xf numFmtId="0" fontId="0" fillId="25" borderId="0" xfId="0" applyFill="1" applyBorder="1" applyProtection="1"/>
    <xf numFmtId="0" fontId="0" fillId="25" borderId="18" xfId="0" applyFill="1" applyBorder="1" applyProtection="1"/>
    <xf numFmtId="0" fontId="19"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0" borderId="0" xfId="0" applyProtection="1">
      <protection locked="0"/>
    </xf>
    <xf numFmtId="0" fontId="0" fillId="25" borderId="23" xfId="0" applyFill="1" applyBorder="1" applyProtection="1"/>
    <xf numFmtId="0" fontId="0" fillId="25" borderId="22" xfId="0" applyFill="1" applyBorder="1" applyProtection="1"/>
    <xf numFmtId="0" fontId="0" fillId="25" borderId="20" xfId="0" applyFill="1" applyBorder="1" applyProtection="1"/>
    <xf numFmtId="0" fontId="0" fillId="0" borderId="0" xfId="0" applyBorder="1" applyProtection="1"/>
    <xf numFmtId="0" fontId="66" fillId="25" borderId="0" xfId="0" applyFont="1" applyFill="1" applyBorder="1" applyProtection="1"/>
    <xf numFmtId="0" fontId="0" fillId="25" borderId="0" xfId="0" applyFill="1" applyAlignment="1" applyProtection="1">
      <alignment vertical="center"/>
    </xf>
    <xf numFmtId="0" fontId="0" fillId="25" borderId="20" xfId="0" applyFill="1" applyBorder="1" applyAlignment="1" applyProtection="1">
      <alignment vertical="center"/>
    </xf>
    <xf numFmtId="0" fontId="81" fillId="26" borderId="15" xfId="0" applyFont="1" applyFill="1" applyBorder="1" applyAlignment="1" applyProtection="1">
      <alignment vertical="center"/>
    </xf>
    <xf numFmtId="0" fontId="102" fillId="26" borderId="16" xfId="0" applyFont="1" applyFill="1" applyBorder="1" applyAlignment="1" applyProtection="1">
      <alignment vertical="center"/>
    </xf>
    <xf numFmtId="0" fontId="102" fillId="26" borderId="17" xfId="0" applyFont="1" applyFill="1" applyBorder="1" applyAlignment="1" applyProtection="1">
      <alignment vertical="center"/>
    </xf>
    <xf numFmtId="0" fontId="0" fillId="0" borderId="0" xfId="0" applyAlignment="1" applyProtection="1">
      <alignment vertical="center"/>
      <protection locked="0"/>
    </xf>
    <xf numFmtId="0" fontId="19" fillId="25" borderId="20" xfId="0" applyFont="1" applyFill="1" applyBorder="1" applyProtection="1"/>
    <xf numFmtId="0" fontId="17" fillId="25" borderId="0" xfId="0" applyFont="1" applyFill="1" applyBorder="1" applyAlignment="1" applyProtection="1">
      <alignment horizontal="center" vertical="center"/>
    </xf>
    <xf numFmtId="0" fontId="17" fillId="25" borderId="13" xfId="0" applyFont="1" applyFill="1" applyBorder="1" applyAlignment="1" applyProtection="1">
      <alignment horizontal="right" vertical="center"/>
    </xf>
    <xf numFmtId="0" fontId="17" fillId="25" borderId="13" xfId="0" applyFont="1" applyFill="1" applyBorder="1" applyAlignment="1" applyProtection="1">
      <alignment horizontal="center" vertical="center"/>
    </xf>
    <xf numFmtId="0" fontId="17" fillId="25" borderId="13" xfId="0" applyFont="1" applyFill="1" applyBorder="1" applyAlignment="1" applyProtection="1">
      <alignment vertical="center"/>
    </xf>
    <xf numFmtId="0" fontId="17" fillId="25" borderId="13" xfId="0" applyFont="1" applyFill="1" applyBorder="1" applyAlignment="1" applyProtection="1">
      <alignment horizontal="center"/>
    </xf>
    <xf numFmtId="0" fontId="17" fillId="25" borderId="13" xfId="0" applyFont="1" applyFill="1" applyBorder="1" applyAlignment="1" applyProtection="1">
      <alignment horizontal="right"/>
    </xf>
    <xf numFmtId="0" fontId="17" fillId="25" borderId="13" xfId="0" applyFont="1" applyFill="1" applyBorder="1" applyAlignment="1" applyProtection="1"/>
    <xf numFmtId="0" fontId="16" fillId="25" borderId="0" xfId="0" applyFont="1" applyFill="1" applyBorder="1" applyProtection="1"/>
    <xf numFmtId="0" fontId="62" fillId="25" borderId="0" xfId="0" applyFont="1" applyFill="1" applyProtection="1"/>
    <xf numFmtId="0" fontId="62" fillId="25" borderId="20" xfId="0" applyFont="1" applyFill="1" applyBorder="1" applyProtection="1"/>
    <xf numFmtId="0" fontId="62" fillId="0" borderId="0" xfId="0" applyFont="1" applyProtection="1">
      <protection locked="0"/>
    </xf>
    <xf numFmtId="0" fontId="19" fillId="25" borderId="0" xfId="0" applyFont="1" applyFill="1" applyBorder="1" applyProtection="1"/>
    <xf numFmtId="0" fontId="11" fillId="25" borderId="0" xfId="0" applyFont="1" applyFill="1" applyBorder="1" applyProtection="1"/>
    <xf numFmtId="0" fontId="19" fillId="0" borderId="0" xfId="0" applyFont="1" applyBorder="1" applyProtection="1"/>
    <xf numFmtId="0" fontId="65" fillId="25" borderId="0" xfId="0" applyFont="1" applyFill="1" applyBorder="1" applyProtection="1"/>
    <xf numFmtId="0" fontId="63" fillId="25" borderId="0" xfId="0" applyFont="1" applyFill="1" applyProtection="1"/>
    <xf numFmtId="0" fontId="63" fillId="25" borderId="20" xfId="0" applyFont="1" applyFill="1" applyBorder="1" applyProtection="1"/>
    <xf numFmtId="0" fontId="69" fillId="25" borderId="0" xfId="0" applyFont="1" applyFill="1" applyBorder="1" applyProtection="1"/>
    <xf numFmtId="0" fontId="63" fillId="0" borderId="0" xfId="0" applyFont="1" applyProtection="1">
      <protection locked="0"/>
    </xf>
    <xf numFmtId="0" fontId="22" fillId="0" borderId="0" xfId="0" applyFont="1" applyBorder="1" applyAlignment="1" applyProtection="1"/>
    <xf numFmtId="0" fontId="0" fillId="25" borderId="0" xfId="0" applyFill="1" applyBorder="1" applyAlignment="1" applyProtection="1">
      <alignment vertical="center"/>
    </xf>
    <xf numFmtId="166" fontId="76" fillId="25" borderId="0" xfId="0" applyNumberFormat="1" applyFont="1" applyFill="1" applyBorder="1" applyAlignment="1" applyProtection="1"/>
    <xf numFmtId="166" fontId="76" fillId="26" borderId="0" xfId="0" applyNumberFormat="1" applyFont="1" applyFill="1" applyBorder="1" applyAlignment="1" applyProtection="1"/>
    <xf numFmtId="166" fontId="17" fillId="25" borderId="0" xfId="0" applyNumberFormat="1" applyFont="1" applyFill="1" applyBorder="1" applyAlignment="1" applyProtection="1"/>
    <xf numFmtId="166" fontId="17" fillId="26" borderId="0" xfId="0" applyNumberFormat="1" applyFont="1" applyFill="1" applyBorder="1" applyAlignment="1" applyProtection="1"/>
    <xf numFmtId="0" fontId="47" fillId="25" borderId="0" xfId="0" applyFont="1" applyFill="1" applyProtection="1"/>
    <xf numFmtId="0" fontId="47" fillId="25" borderId="20" xfId="0" applyFont="1" applyFill="1" applyBorder="1" applyProtection="1"/>
    <xf numFmtId="0" fontId="12" fillId="25" borderId="0" xfId="0" applyFont="1" applyFill="1" applyBorder="1" applyProtection="1"/>
    <xf numFmtId="0" fontId="47" fillId="0" borderId="0" xfId="0" applyFont="1" applyProtection="1">
      <protection locked="0"/>
    </xf>
    <xf numFmtId="166" fontId="18" fillId="25" borderId="0" xfId="0" applyNumberFormat="1" applyFont="1" applyFill="1" applyBorder="1" applyAlignment="1" applyProtection="1"/>
    <xf numFmtId="166" fontId="18" fillId="26" borderId="0" xfId="0" applyNumberFormat="1" applyFont="1" applyFill="1" applyBorder="1" applyAlignment="1" applyProtection="1"/>
    <xf numFmtId="166" fontId="18" fillId="26" borderId="0" xfId="0" applyNumberFormat="1" applyFont="1" applyFill="1" applyBorder="1" applyAlignment="1" applyProtection="1">
      <alignment horizontal="right"/>
      <protection locked="0"/>
    </xf>
    <xf numFmtId="0" fontId="67" fillId="25" borderId="20" xfId="0" applyFont="1" applyFill="1" applyBorder="1" applyAlignment="1" applyProtection="1">
      <alignment horizontal="center"/>
    </xf>
    <xf numFmtId="0" fontId="35" fillId="25" borderId="0" xfId="0" applyFont="1" applyFill="1" applyBorder="1" applyProtection="1"/>
    <xf numFmtId="0" fontId="82" fillId="25" borderId="0" xfId="0" applyFont="1" applyFill="1" applyBorder="1" applyAlignment="1" applyProtection="1">
      <alignment horizontal="left" vertical="center"/>
    </xf>
    <xf numFmtId="1" fontId="18" fillId="25" borderId="0" xfId="0" applyNumberFormat="1" applyFont="1" applyFill="1" applyBorder="1" applyAlignment="1" applyProtection="1">
      <alignment horizontal="center"/>
    </xf>
    <xf numFmtId="3" fontId="18" fillId="25" borderId="0" xfId="0" applyNumberFormat="1" applyFont="1" applyFill="1" applyBorder="1" applyAlignment="1" applyProtection="1">
      <alignment horizontal="center"/>
    </xf>
    <xf numFmtId="0" fontId="0" fillId="0" borderId="18" xfId="0" applyFill="1" applyBorder="1" applyProtection="1"/>
    <xf numFmtId="0" fontId="17" fillId="25" borderId="0" xfId="0" applyFont="1" applyFill="1" applyBorder="1" applyAlignment="1" applyProtection="1">
      <alignment horizontal="right"/>
    </xf>
    <xf numFmtId="0" fontId="15" fillId="25" borderId="22" xfId="0" applyFont="1" applyFill="1" applyBorder="1" applyAlignment="1" applyProtection="1">
      <alignment horizontal="left"/>
    </xf>
    <xf numFmtId="0" fontId="22" fillId="25" borderId="22" xfId="0" applyFont="1" applyFill="1" applyBorder="1" applyProtection="1"/>
    <xf numFmtId="0" fontId="47" fillId="25" borderId="22" xfId="0" applyFont="1" applyFill="1" applyBorder="1" applyAlignment="1" applyProtection="1">
      <alignment horizontal="left"/>
    </xf>
    <xf numFmtId="0" fontId="0" fillId="25" borderId="21" xfId="0" applyFill="1" applyBorder="1" applyProtection="1"/>
    <xf numFmtId="0" fontId="0" fillId="25" borderId="19" xfId="0" applyFill="1" applyBorder="1" applyProtection="1"/>
    <xf numFmtId="0" fontId="17" fillId="25" borderId="0" xfId="0" applyFont="1" applyFill="1" applyBorder="1" applyAlignment="1" applyProtection="1">
      <alignment horizontal="center"/>
    </xf>
    <xf numFmtId="0" fontId="0" fillId="25" borderId="0" xfId="0" applyFill="1" applyBorder="1" applyAlignment="1" applyProtection="1">
      <alignment vertical="justify"/>
    </xf>
    <xf numFmtId="0" fontId="11" fillId="25" borderId="19" xfId="0" applyFont="1" applyFill="1" applyBorder="1" applyProtection="1"/>
    <xf numFmtId="0" fontId="64" fillId="25" borderId="0" xfId="0" applyFont="1" applyFill="1" applyBorder="1" applyProtection="1"/>
    <xf numFmtId="0" fontId="65" fillId="25" borderId="19" xfId="0" applyFont="1" applyFill="1" applyBorder="1" applyProtection="1"/>
    <xf numFmtId="0" fontId="9" fillId="25" borderId="0" xfId="0" applyFont="1" applyFill="1" applyBorder="1" applyProtection="1"/>
    <xf numFmtId="0" fontId="19" fillId="25" borderId="0" xfId="0" applyFont="1" applyFill="1" applyProtection="1"/>
    <xf numFmtId="0" fontId="18" fillId="25" borderId="0" xfId="0" applyFont="1" applyFill="1" applyBorder="1" applyProtection="1"/>
    <xf numFmtId="0" fontId="16" fillId="25" borderId="19" xfId="0" applyFont="1" applyFill="1" applyBorder="1" applyProtection="1"/>
    <xf numFmtId="0" fontId="19" fillId="0" borderId="0" xfId="0" applyFont="1" applyProtection="1">
      <protection locked="0"/>
    </xf>
    <xf numFmtId="0" fontId="17" fillId="25" borderId="0" xfId="0" applyFont="1" applyFill="1" applyBorder="1" applyAlignment="1" applyProtection="1">
      <alignment horizontal="left"/>
    </xf>
    <xf numFmtId="0" fontId="12" fillId="25" borderId="19" xfId="0" applyFont="1" applyFill="1" applyBorder="1" applyProtection="1"/>
    <xf numFmtId="165" fontId="18" fillId="25" borderId="0" xfId="0" applyNumberFormat="1" applyFont="1" applyFill="1" applyBorder="1" applyAlignment="1" applyProtection="1">
      <alignment horizontal="center"/>
    </xf>
    <xf numFmtId="165" fontId="9" fillId="25" borderId="0" xfId="0" applyNumberFormat="1" applyFont="1" applyFill="1" applyBorder="1" applyAlignment="1" applyProtection="1">
      <alignment horizontal="center"/>
    </xf>
    <xf numFmtId="0" fontId="62" fillId="25" borderId="0" xfId="0" applyFont="1" applyFill="1" applyBorder="1" applyProtection="1"/>
    <xf numFmtId="166" fontId="76" fillId="26" borderId="0" xfId="0" applyNumberFormat="1" applyFont="1" applyFill="1" applyBorder="1" applyAlignment="1" applyProtection="1">
      <alignment horizontal="right"/>
    </xf>
    <xf numFmtId="0" fontId="17" fillId="27" borderId="0" xfId="40" applyFont="1" applyFill="1" applyBorder="1" applyAlignment="1" applyProtection="1">
      <alignment horizontal="left" indent="1"/>
    </xf>
    <xf numFmtId="166" fontId="17" fillId="26" borderId="0" xfId="0" applyNumberFormat="1" applyFont="1" applyFill="1" applyBorder="1" applyAlignment="1" applyProtection="1">
      <alignment horizontal="right"/>
    </xf>
    <xf numFmtId="0" fontId="19" fillId="25" borderId="0" xfId="0" applyFont="1" applyFill="1" applyBorder="1" applyAlignment="1" applyProtection="1">
      <alignment vertical="center"/>
    </xf>
    <xf numFmtId="166" fontId="18" fillId="26" borderId="0" xfId="0" applyNumberFormat="1" applyFont="1" applyFill="1" applyBorder="1" applyAlignment="1" applyProtection="1">
      <alignment horizontal="right"/>
    </xf>
    <xf numFmtId="168" fontId="61" fillId="25" borderId="0" xfId="0" applyNumberFormat="1" applyFont="1" applyFill="1" applyBorder="1" applyAlignment="1" applyProtection="1">
      <alignment horizontal="center"/>
    </xf>
    <xf numFmtId="165" fontId="114" fillId="25" borderId="0" xfId="0" applyNumberFormat="1" applyFont="1" applyFill="1" applyBorder="1" applyAlignment="1" applyProtection="1">
      <alignment horizontal="center"/>
    </xf>
    <xf numFmtId="165" fontId="22" fillId="25" borderId="0" xfId="0" applyNumberFormat="1" applyFont="1" applyFill="1" applyBorder="1" applyAlignment="1" applyProtection="1">
      <alignment horizontal="right"/>
    </xf>
    <xf numFmtId="0" fontId="47" fillId="25" borderId="0" xfId="0" applyFont="1" applyFill="1" applyBorder="1" applyProtection="1"/>
    <xf numFmtId="0" fontId="20" fillId="30" borderId="19" xfId="0" applyFont="1" applyFill="1" applyBorder="1" applyAlignment="1" applyProtection="1">
      <alignment horizontal="center" vertical="center"/>
    </xf>
    <xf numFmtId="0" fontId="0" fillId="25" borderId="0" xfId="0" applyFill="1" applyBorder="1" applyAlignment="1" applyProtection="1">
      <alignment horizontal="left"/>
    </xf>
    <xf numFmtId="0" fontId="0" fillId="26" borderId="0" xfId="0" applyFill="1" applyProtection="1"/>
    <xf numFmtId="0" fontId="0" fillId="0" borderId="0" xfId="0" applyProtection="1"/>
    <xf numFmtId="0" fontId="15" fillId="25" borderId="23" xfId="0" applyFont="1" applyFill="1" applyBorder="1" applyAlignment="1" applyProtection="1">
      <alignment horizontal="left"/>
    </xf>
    <xf numFmtId="0" fontId="22" fillId="25" borderId="22" xfId="0" applyFont="1" applyFill="1" applyBorder="1" applyAlignment="1" applyProtection="1">
      <alignment horizontal="right"/>
    </xf>
    <xf numFmtId="0" fontId="15" fillId="25" borderId="20" xfId="0" applyFont="1" applyFill="1" applyBorder="1" applyAlignment="1" applyProtection="1">
      <alignment horizontal="left"/>
    </xf>
    <xf numFmtId="0" fontId="22" fillId="0" borderId="0" xfId="0" applyFont="1" applyBorder="1" applyAlignment="1" applyProtection="1">
      <alignment vertical="center"/>
    </xf>
    <xf numFmtId="0" fontId="15" fillId="25" borderId="0" xfId="0" applyFont="1" applyFill="1" applyBorder="1" applyAlignment="1" applyProtection="1">
      <alignment horizontal="left"/>
    </xf>
    <xf numFmtId="0" fontId="47" fillId="25" borderId="0" xfId="0" applyFont="1" applyFill="1" applyBorder="1" applyAlignment="1" applyProtection="1">
      <alignment horizontal="left"/>
    </xf>
    <xf numFmtId="0" fontId="81" fillId="26" borderId="15" xfId="0" applyFont="1" applyFill="1" applyBorder="1" applyAlignment="1" applyProtection="1"/>
    <xf numFmtId="0" fontId="0" fillId="25" borderId="0" xfId="0" applyFill="1" applyBorder="1" applyAlignment="1" applyProtection="1"/>
    <xf numFmtId="0" fontId="17" fillId="25" borderId="0" xfId="0" applyFont="1" applyFill="1" applyBorder="1" applyAlignment="1" applyProtection="1">
      <alignment horizontal="center" vertical="distributed"/>
    </xf>
    <xf numFmtId="0" fontId="29" fillId="25" borderId="0" xfId="0" applyFont="1" applyFill="1" applyProtection="1"/>
    <xf numFmtId="0" fontId="29" fillId="25" borderId="20" xfId="0" applyFont="1" applyFill="1" applyBorder="1" applyProtection="1"/>
    <xf numFmtId="0" fontId="29" fillId="25" borderId="0" xfId="0" applyFont="1" applyFill="1" applyBorder="1" applyProtection="1"/>
    <xf numFmtId="0" fontId="29" fillId="0" borderId="0" xfId="0" applyFont="1" applyProtection="1">
      <protection locked="0"/>
    </xf>
    <xf numFmtId="0" fontId="27" fillId="25" borderId="0" xfId="0" applyFont="1" applyFill="1" applyProtection="1"/>
    <xf numFmtId="0" fontId="27" fillId="0" borderId="0" xfId="0" applyFont="1" applyProtection="1">
      <protection locked="0"/>
    </xf>
    <xf numFmtId="0" fontId="27" fillId="25" borderId="20" xfId="0" applyFont="1" applyFill="1" applyBorder="1" applyProtection="1"/>
    <xf numFmtId="0" fontId="22" fillId="25" borderId="0" xfId="0" applyFont="1" applyFill="1" applyBorder="1" applyAlignment="1" applyProtection="1">
      <alignment horizontal="right"/>
    </xf>
    <xf numFmtId="164" fontId="17" fillId="25" borderId="0" xfId="0" applyNumberFormat="1" applyFont="1" applyFill="1" applyBorder="1" applyAlignment="1" applyProtection="1">
      <alignment horizontal="center"/>
    </xf>
    <xf numFmtId="164" fontId="61" fillId="25" borderId="0" xfId="0" applyNumberFormat="1" applyFont="1" applyFill="1" applyBorder="1" applyAlignment="1" applyProtection="1">
      <alignment horizontal="center"/>
    </xf>
    <xf numFmtId="0" fontId="61" fillId="25" borderId="0" xfId="0" applyFont="1" applyFill="1" applyBorder="1" applyAlignment="1" applyProtection="1">
      <alignment horizontal="left"/>
    </xf>
    <xf numFmtId="1" fontId="17" fillId="25" borderId="0" xfId="0" applyNumberFormat="1" applyFont="1" applyFill="1" applyBorder="1" applyAlignment="1" applyProtection="1">
      <alignment horizontal="center"/>
    </xf>
    <xf numFmtId="0" fontId="30" fillId="25" borderId="20" xfId="0" applyFont="1" applyFill="1" applyBorder="1" applyProtection="1"/>
    <xf numFmtId="0" fontId="115" fillId="25" borderId="0" xfId="0" applyFont="1" applyFill="1" applyProtection="1"/>
    <xf numFmtId="164" fontId="68" fillId="25" borderId="0" xfId="0" applyNumberFormat="1" applyFont="1" applyFill="1" applyBorder="1" applyAlignment="1" applyProtection="1">
      <alignment horizontal="center"/>
    </xf>
    <xf numFmtId="0" fontId="115" fillId="0" borderId="0" xfId="0" applyFont="1" applyProtection="1">
      <protection locked="0"/>
    </xf>
    <xf numFmtId="0" fontId="20" fillId="30" borderId="20" xfId="0" applyFont="1" applyFill="1" applyBorder="1" applyAlignment="1" applyProtection="1">
      <alignment horizontal="center" vertical="center"/>
    </xf>
    <xf numFmtId="3" fontId="117" fillId="27" borderId="0" xfId="40" applyNumberFormat="1" applyFont="1" applyFill="1" applyBorder="1" applyAlignment="1">
      <alignment vertical="center" wrapText="1"/>
    </xf>
    <xf numFmtId="3" fontId="128" fillId="26"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9" fillId="25" borderId="0" xfId="70" applyNumberFormat="1" applyFont="1" applyFill="1" applyBorder="1" applyAlignment="1">
      <alignment horizontal="right"/>
    </xf>
    <xf numFmtId="3" fontId="14" fillId="26" borderId="0" xfId="70" applyNumberFormat="1" applyFont="1" applyFill="1" applyBorder="1" applyAlignment="1">
      <alignment horizontal="right" vertical="center"/>
    </xf>
    <xf numFmtId="3" fontId="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3" fontId="9" fillId="26" borderId="0" xfId="70" applyNumberFormat="1" applyFont="1" applyFill="1" applyBorder="1" applyAlignment="1">
      <alignment horizontal="right"/>
    </xf>
    <xf numFmtId="0" fontId="76" fillId="25" borderId="0" xfId="78" applyFont="1" applyFill="1" applyBorder="1" applyAlignment="1">
      <alignment horizontal="left" vertical="center"/>
    </xf>
    <xf numFmtId="3" fontId="76" fillId="27" borderId="0" xfId="40" applyNumberFormat="1" applyFont="1" applyFill="1" applyBorder="1" applyAlignment="1">
      <alignment horizontal="left" vertical="center" wrapText="1"/>
    </xf>
    <xf numFmtId="0" fontId="15" fillId="25" borderId="22" xfId="62" applyFont="1" applyFill="1" applyBorder="1" applyAlignment="1">
      <alignment horizontal="left"/>
    </xf>
    <xf numFmtId="0" fontId="8" fillId="26" borderId="0" xfId="72" applyFill="1" applyBorder="1"/>
    <xf numFmtId="0" fontId="8" fillId="25" borderId="0" xfId="53" applyFill="1"/>
    <xf numFmtId="0" fontId="15" fillId="25" borderId="0" xfId="53" applyFont="1" applyFill="1" applyBorder="1" applyAlignment="1">
      <alignment horizontal="left"/>
    </xf>
    <xf numFmtId="0" fontId="16" fillId="25" borderId="0" xfId="72" applyFont="1" applyFill="1" applyBorder="1"/>
    <xf numFmtId="0" fontId="17" fillId="25" borderId="0" xfId="72" applyFont="1" applyFill="1" applyBorder="1" applyAlignment="1">
      <alignment horizontal="center"/>
    </xf>
    <xf numFmtId="0" fontId="8" fillId="26" borderId="0" xfId="53" applyFill="1"/>
    <xf numFmtId="0" fontId="8" fillId="0" borderId="0" xfId="53"/>
    <xf numFmtId="0" fontId="8" fillId="0" borderId="0" xfId="53" applyFont="1"/>
    <xf numFmtId="0" fontId="17" fillId="25" borderId="0" xfId="78" applyFont="1" applyFill="1" applyBorder="1" applyAlignment="1">
      <alignment vertical="center" wrapText="1"/>
    </xf>
    <xf numFmtId="0" fontId="17" fillId="25" borderId="12" xfId="78" applyFont="1" applyFill="1" applyBorder="1" applyAlignment="1">
      <alignment horizontal="center" vertical="center"/>
    </xf>
    <xf numFmtId="0" fontId="17" fillId="25" borderId="81" xfId="78" applyFont="1" applyFill="1" applyBorder="1" applyAlignment="1">
      <alignment horizontal="center" vertical="center"/>
    </xf>
    <xf numFmtId="0" fontId="17" fillId="25" borderId="0" xfId="70" applyFont="1" applyFill="1" applyBorder="1" applyAlignment="1">
      <alignment horizontal="center" vertical="center"/>
    </xf>
    <xf numFmtId="0" fontId="47" fillId="25" borderId="0" xfId="70" applyFont="1" applyFill="1" applyBorder="1" applyAlignment="1"/>
    <xf numFmtId="177" fontId="76" fillId="25" borderId="0" xfId="59" applyNumberFormat="1" applyFont="1" applyFill="1" applyBorder="1" applyAlignment="1">
      <alignment horizontal="right" indent="1"/>
    </xf>
    <xf numFmtId="0" fontId="17" fillId="0" borderId="0" xfId="70" applyFont="1" applyBorder="1" applyAlignment="1">
      <alignment horizontal="center" vertical="center"/>
    </xf>
    <xf numFmtId="0" fontId="47" fillId="25" borderId="0" xfId="53" applyFont="1" applyFill="1"/>
    <xf numFmtId="0" fontId="49" fillId="25" borderId="0" xfId="53" applyFont="1" applyFill="1" applyBorder="1" applyAlignment="1">
      <alignment horizontal="left"/>
    </xf>
    <xf numFmtId="0" fontId="84" fillId="25" borderId="0" xfId="72" applyFont="1" applyFill="1" applyBorder="1"/>
    <xf numFmtId="0" fontId="47" fillId="26" borderId="0" xfId="53" applyFont="1" applyFill="1"/>
    <xf numFmtId="0" fontId="47" fillId="0" borderId="0" xfId="53" applyFont="1"/>
    <xf numFmtId="3" fontId="76" fillId="24" borderId="0" xfId="40" applyNumberFormat="1" applyFont="1" applyFill="1" applyBorder="1" applyAlignment="1">
      <alignment horizontal="left" vertical="center"/>
    </xf>
    <xf numFmtId="0" fontId="8" fillId="25" borderId="0" xfId="53" applyFont="1" applyFill="1"/>
    <xf numFmtId="3" fontId="14" fillId="24" borderId="0" xfId="40" applyNumberFormat="1" applyFont="1" applyFill="1" applyBorder="1" applyAlignment="1">
      <alignment horizontal="left" vertical="center"/>
    </xf>
    <xf numFmtId="3" fontId="9" fillId="27" borderId="0" xfId="40" applyNumberFormat="1" applyFont="1" applyFill="1" applyBorder="1" applyAlignment="1">
      <alignment horizontal="left" vertical="center" wrapText="1"/>
    </xf>
    <xf numFmtId="177" fontId="9" fillId="25" borderId="0" xfId="59" applyNumberFormat="1" applyFont="1" applyFill="1" applyBorder="1" applyAlignment="1">
      <alignment horizontal="right" indent="1"/>
    </xf>
    <xf numFmtId="0" fontId="8" fillId="26" borderId="0" xfId="53" applyFont="1" applyFill="1"/>
    <xf numFmtId="0" fontId="11" fillId="25" borderId="0" xfId="72" applyFont="1" applyFill="1" applyBorder="1" applyAlignment="1">
      <alignment vertical="center"/>
    </xf>
    <xf numFmtId="3" fontId="9" fillId="24" borderId="0" xfId="40" applyNumberFormat="1" applyFont="1" applyFill="1" applyBorder="1" applyAlignment="1">
      <alignment horizontal="center" wrapText="1"/>
    </xf>
    <xf numFmtId="0" fontId="8" fillId="25" borderId="0" xfId="72" applyFont="1" applyFill="1" applyBorder="1"/>
    <xf numFmtId="0" fontId="86" fillId="25" borderId="0" xfId="70" applyFont="1" applyFill="1" applyBorder="1" applyAlignment="1"/>
    <xf numFmtId="0" fontId="86" fillId="25" borderId="0" xfId="70" quotePrefix="1" applyFont="1" applyFill="1" applyBorder="1" applyAlignment="1"/>
    <xf numFmtId="3" fontId="76" fillId="24" borderId="0" xfId="40" applyNumberFormat="1" applyFont="1" applyFill="1" applyBorder="1" applyAlignment="1">
      <alignment horizontal="center" wrapText="1"/>
    </xf>
    <xf numFmtId="0" fontId="80" fillId="25" borderId="0" xfId="72" applyFont="1" applyFill="1" applyBorder="1"/>
    <xf numFmtId="0" fontId="76" fillId="25" borderId="0" xfId="70" quotePrefix="1" applyFont="1" applyFill="1" applyBorder="1" applyAlignment="1">
      <alignment horizontal="left"/>
    </xf>
    <xf numFmtId="0" fontId="18" fillId="25" borderId="0" xfId="78" applyFont="1" applyFill="1" applyBorder="1" applyAlignment="1">
      <alignment horizontal="left" wrapText="1" indent="1"/>
    </xf>
    <xf numFmtId="0" fontId="8" fillId="25" borderId="0" xfId="78" applyFill="1" applyBorder="1"/>
    <xf numFmtId="0" fontId="15" fillId="25" borderId="0" xfId="72" applyFont="1" applyFill="1" applyBorder="1" applyAlignment="1">
      <alignment vertical="center"/>
    </xf>
    <xf numFmtId="1" fontId="22" fillId="25" borderId="0" xfId="70" applyNumberFormat="1" applyFont="1" applyFill="1" applyBorder="1" applyAlignment="1">
      <alignment horizontal="right"/>
    </xf>
    <xf numFmtId="0" fontId="22" fillId="26" borderId="0" xfId="78" applyFont="1" applyFill="1" applyBorder="1" applyAlignment="1">
      <alignment horizontal="right"/>
    </xf>
    <xf numFmtId="0" fontId="8" fillId="26" borderId="0" xfId="78" applyFill="1"/>
    <xf numFmtId="0" fontId="8" fillId="0" borderId="0" xfId="78"/>
    <xf numFmtId="0" fontId="8" fillId="0" borderId="0" xfId="78" applyFont="1"/>
    <xf numFmtId="0" fontId="11" fillId="0" borderId="0" xfId="62" applyFont="1" applyAlignment="1">
      <alignment vertical="center"/>
    </xf>
    <xf numFmtId="0" fontId="21" fillId="25" borderId="0" xfId="72" applyFont="1" applyFill="1" applyBorder="1" applyAlignment="1">
      <alignment vertical="center"/>
    </xf>
    <xf numFmtId="0" fontId="19" fillId="25" borderId="0" xfId="72" applyFont="1" applyFill="1" applyBorder="1" applyAlignment="1">
      <alignment vertical="center"/>
    </xf>
    <xf numFmtId="0" fontId="22" fillId="25" borderId="0" xfId="78" applyFont="1" applyFill="1" applyBorder="1" applyAlignment="1">
      <alignment horizontal="right"/>
    </xf>
    <xf numFmtId="0" fontId="8" fillId="25" borderId="0" xfId="78" applyFill="1"/>
    <xf numFmtId="0" fontId="76" fillId="25" borderId="82" xfId="78" applyFont="1" applyFill="1" applyBorder="1" applyAlignment="1">
      <alignment vertical="center"/>
    </xf>
    <xf numFmtId="0" fontId="24" fillId="25" borderId="0" xfId="72" applyFont="1" applyFill="1" applyBorder="1" applyAlignment="1">
      <alignment horizontal="left" vertical="center"/>
    </xf>
    <xf numFmtId="0" fontId="9" fillId="25" borderId="0" xfId="78" applyFont="1" applyFill="1" applyBorder="1" applyAlignment="1">
      <alignment horizontal="left" wrapText="1" indent="1"/>
    </xf>
    <xf numFmtId="0" fontId="8" fillId="25" borderId="0" xfId="78" applyFont="1" applyFill="1" applyBorder="1"/>
    <xf numFmtId="3" fontId="9" fillId="24" borderId="0" xfId="40" applyNumberFormat="1" applyFont="1" applyFill="1" applyBorder="1" applyAlignment="1">
      <alignment horizontal="left" vertical="center" wrapText="1" indent="1"/>
    </xf>
    <xf numFmtId="177" fontId="18" fillId="25" borderId="0" xfId="59" applyNumberFormat="1" applyFont="1" applyFill="1" applyBorder="1" applyAlignment="1">
      <alignment horizontal="right" indent="1"/>
    </xf>
    <xf numFmtId="0" fontId="8" fillId="25" borderId="19" xfId="72" applyFont="1" applyFill="1" applyBorder="1"/>
    <xf numFmtId="0" fontId="8" fillId="26" borderId="0" xfId="78" applyFont="1" applyFill="1"/>
    <xf numFmtId="3" fontId="9" fillId="24" borderId="0" xfId="40" applyNumberFormat="1" applyFont="1" applyFill="1" applyBorder="1" applyAlignment="1">
      <alignment horizontal="left" vertical="center" indent="1"/>
    </xf>
    <xf numFmtId="0" fontId="9" fillId="25" borderId="0" xfId="78" applyFont="1" applyFill="1" applyBorder="1" applyAlignment="1">
      <alignment horizontal="left" vertical="center" indent="1"/>
    </xf>
    <xf numFmtId="0" fontId="8" fillId="25" borderId="0" xfId="72" applyFont="1" applyFill="1"/>
    <xf numFmtId="0" fontId="35" fillId="25" borderId="0" xfId="62" applyFont="1" applyFill="1" applyBorder="1"/>
    <xf numFmtId="0" fontId="89" fillId="25" borderId="0" xfId="62" applyFont="1" applyFill="1" applyBorder="1" applyAlignment="1">
      <alignment horizontal="left"/>
    </xf>
    <xf numFmtId="0" fontId="137" fillId="26" borderId="0" xfId="68" applyFont="1" applyFill="1" applyBorder="1" applyAlignment="1" applyProtection="1"/>
    <xf numFmtId="0" fontId="9" fillId="26" borderId="0" xfId="62" applyFont="1" applyFill="1" applyBorder="1"/>
    <xf numFmtId="49" fontId="18" fillId="26" borderId="0" xfId="62" applyNumberFormat="1" applyFont="1" applyFill="1" applyBorder="1" applyAlignment="1">
      <alignment horizontal="right"/>
    </xf>
    <xf numFmtId="0" fontId="11" fillId="26" borderId="0" xfId="72" applyFont="1" applyFill="1" applyBorder="1"/>
    <xf numFmtId="0" fontId="20" fillId="26" borderId="0" xfId="71" applyFont="1" applyFill="1" applyBorder="1" applyAlignment="1">
      <alignment horizontal="center" vertical="center"/>
    </xf>
    <xf numFmtId="0" fontId="89" fillId="0" borderId="0" xfId="62" applyFont="1"/>
    <xf numFmtId="0" fontId="18" fillId="36" borderId="0" xfId="62" applyFont="1" applyFill="1" applyBorder="1" applyAlignment="1">
      <alignment vertical="center" wrapText="1"/>
    </xf>
    <xf numFmtId="0" fontId="18" fillId="36" borderId="0" xfId="62" applyFont="1" applyFill="1" applyBorder="1" applyAlignment="1">
      <alignment vertical="center"/>
    </xf>
    <xf numFmtId="164" fontId="116" fillId="37" borderId="0" xfId="40" applyNumberFormat="1" applyFont="1" applyFill="1" applyBorder="1" applyAlignment="1">
      <alignment vertical="center" readingOrder="1"/>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76" fillId="27" borderId="0" xfId="40" applyFont="1" applyFill="1" applyBorder="1" applyAlignment="1"/>
    <xf numFmtId="1" fontId="17" fillId="26" borderId="12" xfId="63" applyNumberFormat="1" applyFont="1" applyFill="1" applyBorder="1" applyAlignment="1">
      <alignment horizontal="center" vertical="center"/>
    </xf>
    <xf numFmtId="0" fontId="16" fillId="26" borderId="0" xfId="63" applyFont="1" applyFill="1" applyBorder="1"/>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xf numFmtId="0" fontId="84" fillId="25" borderId="19" xfId="63" applyFont="1" applyFill="1" applyBorder="1"/>
    <xf numFmtId="0" fontId="77" fillId="25" borderId="0" xfId="63" applyFont="1" applyFill="1" applyAlignment="1"/>
    <xf numFmtId="0" fontId="77" fillId="25" borderId="0" xfId="63" applyFont="1" applyFill="1" applyBorder="1" applyAlignment="1"/>
    <xf numFmtId="4" fontId="76" fillId="27" borderId="0" xfId="40" applyNumberFormat="1" applyFont="1" applyFill="1" applyBorder="1" applyAlignment="1">
      <alignment horizontal="right" wrapText="1"/>
    </xf>
    <xf numFmtId="0" fontId="84" fillId="25" borderId="19" xfId="63" applyFont="1" applyFill="1" applyBorder="1" applyAlignment="1"/>
    <xf numFmtId="0" fontId="77" fillId="26" borderId="0" xfId="63" applyFont="1" applyFill="1" applyAlignment="1"/>
    <xf numFmtId="0" fontId="77" fillId="0" borderId="0" xfId="63" applyFont="1" applyAlignment="1"/>
    <xf numFmtId="0" fontId="76" fillId="27" borderId="0" xfId="66" applyFont="1" applyFill="1" applyBorder="1" applyAlignment="1">
      <alignment horizontal="left" indent="1"/>
    </xf>
    <xf numFmtId="0" fontId="79" fillId="27" borderId="0" xfId="66" applyFont="1" applyFill="1" applyBorder="1" applyAlignment="1">
      <alignment horizontal="left" indent="4"/>
    </xf>
    <xf numFmtId="0" fontId="76" fillId="27" borderId="0" xfId="66" applyFont="1" applyFill="1" applyBorder="1" applyAlignment="1">
      <alignment horizontal="left"/>
    </xf>
    <xf numFmtId="4" fontId="76" fillId="27" borderId="0" xfId="40" applyNumberFormat="1" applyFont="1" applyFill="1" applyBorder="1" applyAlignment="1">
      <alignment horizontal="right" vertical="center" wrapText="1"/>
    </xf>
    <xf numFmtId="0" fontId="76" fillId="27" borderId="0" xfId="40" applyFont="1" applyFill="1" applyBorder="1" applyAlignment="1">
      <alignment horizontal="left" indent="1"/>
    </xf>
    <xf numFmtId="0" fontId="76" fillId="27" borderId="0" xfId="40" applyFont="1" applyFill="1" applyBorder="1"/>
    <xf numFmtId="0" fontId="77" fillId="25" borderId="0" xfId="63" applyFont="1" applyFill="1" applyAlignment="1">
      <alignment horizontal="left" vertical="top"/>
    </xf>
    <xf numFmtId="0" fontId="77" fillId="25" borderId="0" xfId="63" applyFont="1" applyFill="1" applyBorder="1" applyAlignment="1">
      <alignment horizontal="left" vertical="top"/>
    </xf>
    <xf numFmtId="0" fontId="22" fillId="26" borderId="0" xfId="63" applyFont="1" applyFill="1" applyBorder="1" applyAlignment="1">
      <alignment horizontal="left" vertical="top"/>
    </xf>
    <xf numFmtId="0" fontId="76" fillId="27" borderId="0" xfId="40" applyFont="1" applyFill="1" applyBorder="1" applyAlignment="1">
      <alignment horizontal="left" vertical="top"/>
    </xf>
    <xf numFmtId="0" fontId="77" fillId="26" borderId="0" xfId="63" applyFont="1" applyFill="1" applyAlignment="1">
      <alignment horizontal="left" vertical="top"/>
    </xf>
    <xf numFmtId="0" fontId="84" fillId="25" borderId="19" xfId="63" applyFont="1" applyFill="1" applyBorder="1" applyAlignment="1">
      <alignment horizontal="left" vertical="top"/>
    </xf>
    <xf numFmtId="0" fontId="77" fillId="0" borderId="0" xfId="63" applyFont="1" applyAlignment="1">
      <alignment horizontal="left" vertical="top"/>
    </xf>
    <xf numFmtId="1" fontId="17" fillId="26" borderId="12" xfId="63" applyNumberFormat="1" applyFont="1" applyFill="1" applyBorder="1" applyAlignment="1">
      <alignment horizontal="center" vertical="center" wrapText="1"/>
    </xf>
    <xf numFmtId="0" fontId="17" fillId="25" borderId="0" xfId="227" applyFont="1" applyFill="1" applyBorder="1" applyAlignment="1">
      <alignment horizontal="center" wrapText="1"/>
    </xf>
    <xf numFmtId="0" fontId="47" fillId="25" borderId="0" xfId="227" applyFont="1" applyFill="1" applyBorder="1" applyAlignment="1">
      <alignment horizontal="left"/>
    </xf>
    <xf numFmtId="0" fontId="135" fillId="25" borderId="0" xfId="227" applyFont="1" applyFill="1" applyBorder="1" applyAlignment="1"/>
    <xf numFmtId="178" fontId="86" fillId="25" borderId="0" xfId="166" applyNumberFormat="1" applyFont="1" applyFill="1" applyBorder="1" applyAlignment="1">
      <alignment horizontal="right"/>
    </xf>
    <xf numFmtId="179" fontId="86" fillId="25" borderId="0" xfId="166" applyNumberFormat="1" applyFont="1" applyFill="1" applyBorder="1" applyAlignment="1">
      <alignment horizontal="right"/>
    </xf>
    <xf numFmtId="166" fontId="79" fillId="27" borderId="83" xfId="66" applyNumberFormat="1" applyFont="1" applyFill="1" applyBorder="1" applyAlignment="1">
      <alignment horizontal="left" indent="2"/>
    </xf>
    <xf numFmtId="0" fontId="17" fillId="26" borderId="0" xfId="227" applyFont="1" applyFill="1" applyBorder="1" applyAlignment="1">
      <alignment horizontal="center" wrapText="1"/>
    </xf>
    <xf numFmtId="178" fontId="88" fillId="25" borderId="0" xfId="166" applyNumberFormat="1" applyFont="1" applyFill="1" applyBorder="1" applyAlignment="1">
      <alignment horizontal="right"/>
    </xf>
    <xf numFmtId="179" fontId="88" fillId="25" borderId="0" xfId="166" applyNumberFormat="1" applyFont="1" applyFill="1" applyBorder="1" applyAlignment="1">
      <alignment horizontal="right"/>
    </xf>
    <xf numFmtId="0" fontId="8" fillId="25" borderId="0" xfId="63" applyFont="1" applyFill="1" applyAlignment="1"/>
    <xf numFmtId="0" fontId="17" fillId="0" borderId="0" xfId="227" applyFont="1" applyBorder="1" applyAlignment="1">
      <alignment horizontal="center" wrapText="1"/>
    </xf>
    <xf numFmtId="0" fontId="47" fillId="25" borderId="0" xfId="227" applyFont="1" applyFill="1" applyBorder="1" applyAlignment="1"/>
    <xf numFmtId="166" fontId="79" fillId="24" borderId="0" xfId="40" applyNumberFormat="1" applyFont="1" applyFill="1" applyBorder="1" applyAlignment="1">
      <alignment horizontal="left" indent="2"/>
    </xf>
    <xf numFmtId="0" fontId="48" fillId="24" borderId="0" xfId="40" applyFont="1" applyFill="1" applyBorder="1" applyAlignment="1">
      <alignment horizontal="left" vertical="center"/>
    </xf>
    <xf numFmtId="0" fontId="24" fillId="26" borderId="0" xfId="63" applyFont="1" applyFill="1" applyBorder="1" applyAlignment="1">
      <alignment horizontal="center" wrapText="1"/>
    </xf>
    <xf numFmtId="3" fontId="86" fillId="25" borderId="0" xfId="63" applyNumberFormat="1" applyFont="1" applyFill="1" applyBorder="1" applyAlignment="1"/>
    <xf numFmtId="0" fontId="17" fillId="25" borderId="0" xfId="63" applyFont="1" applyFill="1" applyBorder="1" applyAlignment="1">
      <alignment horizontal="left" wrapText="1" indent="1"/>
    </xf>
    <xf numFmtId="0" fontId="47" fillId="25" borderId="0" xfId="63" applyFont="1" applyFill="1" applyBorder="1" applyAlignment="1">
      <alignment horizontal="left" indent="1"/>
    </xf>
    <xf numFmtId="166" fontId="76" fillId="27" borderId="83" xfId="66" applyNumberFormat="1" applyFont="1" applyFill="1" applyBorder="1" applyAlignment="1">
      <alignment horizontal="left" vertical="center"/>
    </xf>
    <xf numFmtId="0" fontId="17" fillId="26" borderId="0" xfId="63" applyFont="1" applyFill="1" applyBorder="1" applyAlignment="1">
      <alignment horizontal="left" wrapText="1" indent="1"/>
    </xf>
    <xf numFmtId="0" fontId="84" fillId="25" borderId="19" xfId="63" applyFont="1" applyFill="1" applyBorder="1" applyAlignment="1">
      <alignment horizontal="left" indent="1"/>
    </xf>
    <xf numFmtId="3" fontId="86" fillId="25" borderId="0" xfId="63" applyNumberFormat="1" applyFont="1" applyFill="1" applyBorder="1" applyAlignment="1">
      <alignment horizontal="left" indent="1"/>
    </xf>
    <xf numFmtId="0" fontId="17" fillId="0" borderId="0" xfId="63" applyFont="1" applyBorder="1" applyAlignment="1">
      <alignment horizontal="left" wrapText="1" indent="1"/>
    </xf>
    <xf numFmtId="0" fontId="76" fillId="24" borderId="0" xfId="40" applyFont="1" applyFill="1" applyBorder="1" applyAlignment="1">
      <alignment horizontal="left" vertical="center"/>
    </xf>
    <xf numFmtId="0" fontId="47" fillId="26" borderId="0" xfId="63" applyFont="1" applyFill="1" applyBorder="1" applyAlignment="1">
      <alignment horizontal="left" indent="1"/>
    </xf>
    <xf numFmtId="0" fontId="17" fillId="26" borderId="0" xfId="227" applyFont="1" applyFill="1" applyBorder="1" applyAlignment="1">
      <alignment horizontal="left" indent="1"/>
    </xf>
    <xf numFmtId="0" fontId="47" fillId="26" borderId="0" xfId="63" applyFont="1" applyFill="1" applyAlignment="1">
      <alignment horizontal="left" indent="1"/>
    </xf>
    <xf numFmtId="0" fontId="8" fillId="26" borderId="0" xfId="63" applyFill="1" applyAlignment="1">
      <alignment horizontal="left" indent="1"/>
    </xf>
    <xf numFmtId="0" fontId="17" fillId="26" borderId="0" xfId="227" applyFont="1" applyFill="1" applyBorder="1" applyAlignment="1">
      <alignment horizontal="center" vertical="center" wrapText="1"/>
    </xf>
    <xf numFmtId="0" fontId="47" fillId="26" borderId="0" xfId="227" applyFont="1" applyFill="1" applyBorder="1" applyAlignment="1">
      <alignment horizontal="left" indent="1"/>
    </xf>
    <xf numFmtId="0" fontId="141" fillId="24" borderId="0" xfId="40" applyFont="1" applyFill="1" applyBorder="1" applyAlignment="1">
      <alignment horizontal="left" vertical="center"/>
    </xf>
    <xf numFmtId="0" fontId="17" fillId="0" borderId="0" xfId="227" applyFont="1" applyBorder="1" applyAlignment="1">
      <alignment horizontal="left" indent="1"/>
    </xf>
    <xf numFmtId="0" fontId="8" fillId="26" borderId="0" xfId="63" applyFill="1" applyBorder="1" applyAlignment="1">
      <alignment horizontal="left" indent="1"/>
    </xf>
    <xf numFmtId="166" fontId="79" fillId="24" borderId="0" xfId="40" applyNumberFormat="1" applyFont="1" applyFill="1" applyBorder="1" applyAlignment="1">
      <alignment horizontal="left" vertical="center" indent="2"/>
    </xf>
    <xf numFmtId="0" fontId="8" fillId="0" borderId="0" xfId="63" applyAlignment="1">
      <alignment horizontal="left" indent="1"/>
    </xf>
    <xf numFmtId="0" fontId="17" fillId="25" borderId="0" xfId="227" applyFont="1" applyFill="1" applyBorder="1" applyAlignment="1">
      <alignment horizontal="center" vertical="center" wrapText="1"/>
    </xf>
    <xf numFmtId="0" fontId="47" fillId="25" borderId="0" xfId="227" applyFont="1" applyFill="1" applyBorder="1"/>
    <xf numFmtId="3" fontId="142" fillId="26" borderId="0" xfId="63" applyNumberFormat="1" applyFont="1" applyFill="1" applyBorder="1" applyAlignment="1">
      <alignment horizontal="center"/>
    </xf>
    <xf numFmtId="3" fontId="142" fillId="26" borderId="0" xfId="63" applyNumberFormat="1" applyFont="1" applyFill="1" applyBorder="1" applyAlignment="1">
      <alignment horizontal="right"/>
    </xf>
    <xf numFmtId="1" fontId="17" fillId="26" borderId="0" xfId="227" applyNumberFormat="1" applyFont="1" applyFill="1" applyBorder="1" applyAlignment="1">
      <alignment horizontal="center" vertical="center" wrapText="1"/>
    </xf>
    <xf numFmtId="0" fontId="17" fillId="0" borderId="0" xfId="227" applyFont="1" applyBorder="1" applyAlignment="1">
      <alignment horizontal="center" vertical="center" wrapText="1"/>
    </xf>
    <xf numFmtId="0" fontId="47" fillId="26" borderId="0" xfId="227" applyFont="1" applyFill="1" applyBorder="1"/>
    <xf numFmtId="0" fontId="35" fillId="26" borderId="0" xfId="63" applyFont="1" applyFill="1" applyBorder="1" applyAlignment="1"/>
    <xf numFmtId="0" fontId="48" fillId="27" borderId="0" xfId="40" applyFont="1" applyFill="1" applyBorder="1" applyAlignment="1">
      <alignment horizontal="left" vertical="center"/>
    </xf>
    <xf numFmtId="0" fontId="46" fillId="26" borderId="0" xfId="227" applyFont="1" applyFill="1" applyBorder="1" applyAlignment="1"/>
    <xf numFmtId="0" fontId="22" fillId="26" borderId="0" xfId="63" applyFont="1" applyFill="1" applyBorder="1" applyAlignment="1">
      <alignment horizontal="left" vertical="center"/>
    </xf>
    <xf numFmtId="0" fontId="11" fillId="25" borderId="0" xfId="0" applyFont="1" applyFill="1" applyBorder="1"/>
    <xf numFmtId="0" fontId="17" fillId="25" borderId="0" xfId="70" applyFont="1" applyFill="1" applyBorder="1" applyAlignment="1">
      <alignment horizontal="left"/>
    </xf>
    <xf numFmtId="0" fontId="15" fillId="25" borderId="22" xfId="70" applyFont="1" applyFill="1" applyBorder="1" applyAlignment="1">
      <alignment horizontal="left"/>
    </xf>
    <xf numFmtId="3" fontId="84" fillId="26" borderId="0" xfId="70" applyNumberFormat="1" applyFont="1" applyFill="1" applyBorder="1" applyAlignment="1">
      <alignment horizontal="left"/>
    </xf>
    <xf numFmtId="0" fontId="17" fillId="25" borderId="12" xfId="51" applyFont="1" applyFill="1" applyBorder="1" applyAlignment="1">
      <alignment horizontal="center" vertical="center"/>
    </xf>
    <xf numFmtId="0" fontId="22" fillId="24" borderId="0" xfId="61" applyFont="1" applyFill="1" applyBorder="1" applyAlignment="1">
      <alignment horizontal="left" wrapText="1"/>
    </xf>
    <xf numFmtId="0" fontId="16" fillId="25" borderId="0" xfId="0" applyFont="1" applyFill="1" applyBorder="1"/>
    <xf numFmtId="0" fontId="39" fillId="25" borderId="0" xfId="0" applyFont="1" applyFill="1" applyBorder="1" applyAlignment="1">
      <alignment horizontal="left"/>
    </xf>
    <xf numFmtId="0" fontId="14" fillId="25" borderId="22" xfId="70" applyFont="1" applyFill="1" applyBorder="1" applyAlignment="1">
      <alignment horizontal="left"/>
    </xf>
    <xf numFmtId="0" fontId="9" fillId="25" borderId="22" xfId="70" applyFont="1" applyFill="1" applyBorder="1"/>
    <xf numFmtId="0" fontId="18" fillId="25" borderId="22" xfId="70" applyFont="1" applyFill="1" applyBorder="1"/>
    <xf numFmtId="0" fontId="126" fillId="25" borderId="0" xfId="70" applyFont="1" applyFill="1" applyBorder="1"/>
    <xf numFmtId="0" fontId="44" fillId="0" borderId="0" xfId="70" applyFont="1" applyBorder="1"/>
    <xf numFmtId="172" fontId="18" fillId="25" borderId="0" xfId="70" applyNumberFormat="1" applyFont="1" applyFill="1" applyBorder="1" applyAlignment="1"/>
    <xf numFmtId="0" fontId="119" fillId="25" borderId="20" xfId="70" applyFont="1" applyFill="1" applyBorder="1" applyAlignment="1">
      <alignment vertical="center"/>
    </xf>
    <xf numFmtId="0" fontId="20" fillId="38" borderId="84" xfId="70" applyFont="1" applyFill="1" applyBorder="1" applyAlignment="1">
      <alignment horizontal="center" vertical="center"/>
    </xf>
    <xf numFmtId="0" fontId="15" fillId="25" borderId="22" xfId="70" applyFont="1" applyFill="1" applyBorder="1" applyAlignment="1"/>
    <xf numFmtId="0" fontId="15" fillId="25" borderId="23" xfId="70" applyFont="1" applyFill="1" applyBorder="1" applyAlignment="1"/>
    <xf numFmtId="0" fontId="77" fillId="25" borderId="0" xfId="70" applyFont="1" applyFill="1" applyBorder="1"/>
    <xf numFmtId="0" fontId="80" fillId="25" borderId="0" xfId="70" applyFont="1" applyFill="1" applyBorder="1" applyAlignment="1">
      <alignment vertical="center"/>
    </xf>
    <xf numFmtId="0" fontId="30" fillId="25" borderId="0" xfId="70" applyFont="1" applyFill="1" applyBorder="1"/>
    <xf numFmtId="0" fontId="76" fillId="25" borderId="0" xfId="70" applyFont="1" applyFill="1" applyBorder="1"/>
    <xf numFmtId="3" fontId="8" fillId="26" borderId="19" xfId="70" applyNumberFormat="1" applyFill="1" applyBorder="1" applyAlignment="1">
      <alignment horizontal="center"/>
    </xf>
    <xf numFmtId="3" fontId="17" fillId="26" borderId="19" xfId="40" applyNumberFormat="1" applyFont="1" applyFill="1" applyBorder="1" applyAlignment="1">
      <alignment horizontal="right" wrapText="1"/>
    </xf>
    <xf numFmtId="164" fontId="76" fillId="26" borderId="19" xfId="40" applyNumberFormat="1" applyFont="1" applyFill="1" applyBorder="1" applyAlignment="1">
      <alignment horizontal="right" indent="1"/>
    </xf>
    <xf numFmtId="0" fontId="77" fillId="26" borderId="19" xfId="70" applyFont="1" applyFill="1" applyBorder="1"/>
    <xf numFmtId="0" fontId="8" fillId="26" borderId="19" xfId="70" applyFill="1" applyBorder="1"/>
    <xf numFmtId="165" fontId="77" fillId="26" borderId="19" xfId="70" applyNumberFormat="1" applyFont="1" applyFill="1" applyBorder="1" applyAlignment="1">
      <alignment horizontal="center" vertical="center"/>
    </xf>
    <xf numFmtId="165" fontId="8" fillId="26" borderId="19" xfId="70" applyNumberFormat="1" applyFont="1" applyFill="1" applyBorder="1" applyAlignment="1">
      <alignment horizontal="center" vertical="center"/>
    </xf>
    <xf numFmtId="0" fontId="80" fillId="26" borderId="19" xfId="70" applyFont="1" applyFill="1" applyBorder="1" applyAlignment="1">
      <alignment vertical="center"/>
    </xf>
    <xf numFmtId="165" fontId="30" fillId="26" borderId="19" xfId="70" applyNumberFormat="1" applyFont="1" applyFill="1" applyBorder="1" applyAlignment="1">
      <alignment horizontal="center" vertical="center"/>
    </xf>
    <xf numFmtId="165" fontId="76" fillId="26" borderId="19" xfId="70" applyNumberFormat="1" applyFont="1" applyFill="1" applyBorder="1" applyAlignment="1">
      <alignment horizontal="center" vertical="center"/>
    </xf>
    <xf numFmtId="0" fontId="122" fillId="25" borderId="19" xfId="68" applyNumberFormat="1" applyFont="1" applyFill="1" applyBorder="1" applyAlignment="1" applyProtection="1">
      <alignment vertical="justify" wrapText="1"/>
      <protection locked="0"/>
    </xf>
    <xf numFmtId="3" fontId="17" fillId="26" borderId="18" xfId="40" applyNumberFormat="1" applyFont="1" applyFill="1" applyBorder="1" applyAlignment="1">
      <alignment horizontal="right" wrapText="1"/>
    </xf>
    <xf numFmtId="3" fontId="15" fillId="26" borderId="21" xfId="70" applyNumberFormat="1" applyFont="1" applyFill="1" applyBorder="1" applyAlignment="1">
      <alignment horizontal="center"/>
    </xf>
    <xf numFmtId="0" fontId="0" fillId="26" borderId="23" xfId="51" applyFont="1" applyFill="1" applyBorder="1"/>
    <xf numFmtId="0" fontId="0" fillId="26" borderId="20" xfId="51" applyFont="1" applyFill="1" applyBorder="1"/>
    <xf numFmtId="0" fontId="8" fillId="26" borderId="20" xfId="51" applyFont="1" applyFill="1" applyBorder="1"/>
    <xf numFmtId="0" fontId="47" fillId="26" borderId="20" xfId="51" applyFont="1" applyFill="1" applyBorder="1"/>
    <xf numFmtId="0" fontId="100" fillId="27" borderId="20" xfId="61" applyFont="1" applyFill="1" applyBorder="1" applyAlignment="1">
      <alignment horizontal="left" indent="1"/>
    </xf>
    <xf numFmtId="0" fontId="101" fillId="26" borderId="20" xfId="51" applyFont="1" applyFill="1" applyBorder="1"/>
    <xf numFmtId="49" fontId="11" fillId="25" borderId="0" xfId="51" applyNumberFormat="1" applyFont="1" applyFill="1" applyBorder="1"/>
    <xf numFmtId="0" fontId="15" fillId="25" borderId="0" xfId="51" applyFont="1" applyFill="1" applyBorder="1" applyAlignment="1">
      <alignment horizontal="center"/>
    </xf>
    <xf numFmtId="0" fontId="16" fillId="26" borderId="0" xfId="51" applyFont="1" applyFill="1" applyBorder="1"/>
    <xf numFmtId="0" fontId="11" fillId="26" borderId="0" xfId="51" applyFont="1" applyFill="1" applyBorder="1"/>
    <xf numFmtId="0" fontId="34" fillId="26" borderId="0" xfId="51" applyFont="1" applyFill="1" applyBorder="1"/>
    <xf numFmtId="0" fontId="12" fillId="26" borderId="0" xfId="51" applyFont="1" applyFill="1" applyBorder="1"/>
    <xf numFmtId="0" fontId="71" fillId="26" borderId="0" xfId="51" applyFont="1" applyFill="1" applyBorder="1"/>
    <xf numFmtId="0" fontId="65" fillId="26" borderId="0" xfId="51" applyFont="1" applyFill="1" applyBorder="1"/>
    <xf numFmtId="0" fontId="15" fillId="25" borderId="0" xfId="51" applyFont="1" applyFill="1" applyBorder="1"/>
    <xf numFmtId="0" fontId="65" fillId="25" borderId="0" xfId="51" applyFont="1" applyFill="1" applyBorder="1"/>
    <xf numFmtId="172" fontId="18" fillId="25" borderId="0" xfId="52" applyNumberFormat="1" applyFont="1" applyFill="1" applyBorder="1" applyAlignment="1"/>
    <xf numFmtId="0" fontId="18" fillId="25" borderId="0" xfId="51" applyNumberFormat="1" applyFont="1" applyFill="1" applyBorder="1" applyAlignment="1"/>
    <xf numFmtId="0" fontId="20" fillId="30" borderId="20" xfId="52" applyFont="1" applyFill="1" applyBorder="1" applyAlignment="1">
      <alignment horizontal="center" vertical="center"/>
    </xf>
    <xf numFmtId="0" fontId="38" fillId="25" borderId="19" xfId="0" applyFont="1" applyFill="1" applyBorder="1" applyAlignment="1">
      <alignment vertical="center"/>
    </xf>
    <xf numFmtId="0" fontId="38" fillId="25" borderId="19" xfId="0" applyFont="1" applyFill="1" applyBorder="1"/>
    <xf numFmtId="0" fontId="17" fillId="26" borderId="18" xfId="0" applyFont="1" applyFill="1" applyBorder="1" applyAlignment="1"/>
    <xf numFmtId="4" fontId="44" fillId="26" borderId="0" xfId="70" applyNumberFormat="1" applyFont="1" applyFill="1" applyBorder="1" applyAlignment="1">
      <alignment horizontal="right" vertical="center"/>
    </xf>
    <xf numFmtId="0" fontId="118" fillId="27" borderId="0" xfId="40" applyFont="1" applyFill="1" applyBorder="1" applyAlignment="1">
      <alignment vertical="center"/>
    </xf>
    <xf numFmtId="0" fontId="8" fillId="25" borderId="20" xfId="70" applyFill="1" applyBorder="1" applyAlignment="1">
      <alignment vertical="top"/>
    </xf>
    <xf numFmtId="0" fontId="18" fillId="25" borderId="0" xfId="70" applyFont="1" applyFill="1" applyBorder="1" applyAlignment="1">
      <alignment vertical="top"/>
    </xf>
    <xf numFmtId="0" fontId="17" fillId="25" borderId="0" xfId="70" applyFont="1" applyFill="1" applyBorder="1" applyAlignment="1">
      <alignment horizontal="right" vertical="top"/>
    </xf>
    <xf numFmtId="0" fontId="118" fillId="27" borderId="0" xfId="40" applyFont="1" applyFill="1" applyBorder="1" applyAlignment="1">
      <alignment vertical="top"/>
    </xf>
    <xf numFmtId="164" fontId="18" fillId="27" borderId="48" xfId="40" applyNumberFormat="1" applyFont="1" applyFill="1" applyBorder="1" applyAlignment="1">
      <alignment horizontal="center" wrapText="1"/>
    </xf>
    <xf numFmtId="0" fontId="108" fillId="0" borderId="0" xfId="70" applyFont="1" applyFill="1" applyBorder="1" applyAlignment="1">
      <alignment vertical="center"/>
    </xf>
    <xf numFmtId="0" fontId="108" fillId="0" borderId="0" xfId="70" applyFont="1" applyFill="1" applyBorder="1"/>
    <xf numFmtId="0" fontId="93" fillId="0" borderId="0" xfId="70" applyFont="1" applyFill="1" applyBorder="1" applyAlignment="1">
      <alignment wrapText="1"/>
    </xf>
    <xf numFmtId="166" fontId="108" fillId="0" borderId="0" xfId="70" applyNumberFormat="1" applyFont="1" applyFill="1" applyBorder="1" applyAlignment="1">
      <alignment vertical="center"/>
    </xf>
    <xf numFmtId="165" fontId="108" fillId="0" borderId="0" xfId="70" applyNumberFormat="1" applyFont="1" applyFill="1" applyBorder="1" applyAlignment="1">
      <alignment vertical="center"/>
    </xf>
    <xf numFmtId="0" fontId="92" fillId="0" borderId="0" xfId="70" applyFont="1" applyFill="1" applyBorder="1" applyAlignment="1"/>
    <xf numFmtId="0" fontId="93" fillId="32" borderId="0" xfId="62" applyFont="1" applyFill="1" applyBorder="1" applyAlignment="1">
      <alignment horizontal="left"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0" fontId="18" fillId="36" borderId="0" xfId="62" applyFont="1" applyFill="1" applyBorder="1" applyAlignment="1">
      <alignment vertical="center"/>
    </xf>
    <xf numFmtId="164" fontId="34" fillId="36" borderId="60"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0" fontId="49" fillId="36" borderId="0" xfId="62" applyFont="1" applyFill="1" applyAlignment="1">
      <alignment horizontal="center" vertical="center"/>
    </xf>
    <xf numFmtId="171" fontId="110" fillId="33" borderId="0" xfId="62" applyNumberFormat="1" applyFont="1" applyFill="1" applyBorder="1" applyAlignment="1">
      <alignment horizontal="center" vertical="center" wrapText="1"/>
    </xf>
    <xf numFmtId="171" fontId="110" fillId="33" borderId="0" xfId="62" applyNumberFormat="1" applyFont="1" applyFill="1" applyBorder="1" applyAlignment="1">
      <alignment horizontal="center" vertical="center"/>
    </xf>
    <xf numFmtId="164" fontId="34" fillId="36" borderId="59" xfId="40" applyNumberFormat="1" applyFont="1" applyFill="1" applyBorder="1" applyAlignment="1">
      <alignment horizontal="left" vertical="center" wrapText="1"/>
    </xf>
    <xf numFmtId="0" fontId="18" fillId="36" borderId="0" xfId="62" applyFont="1" applyFill="1" applyBorder="1" applyAlignment="1">
      <alignment vertical="center" wrapText="1"/>
    </xf>
    <xf numFmtId="164" fontId="18" fillId="36" borderId="0" xfId="40" applyNumberFormat="1" applyFont="1" applyFill="1" applyBorder="1" applyAlignment="1">
      <alignment horizontal="justify" vertical="center" wrapText="1"/>
    </xf>
    <xf numFmtId="164" fontId="34" fillId="36" borderId="66" xfId="40" applyNumberFormat="1" applyFont="1" applyFill="1" applyBorder="1" applyAlignment="1">
      <alignment horizontal="left" vertical="center"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1" fontId="18" fillId="24" borderId="0" xfId="40" applyNumberFormat="1" applyFont="1" applyFill="1" applyBorder="1" applyAlignment="1">
      <alignment horizontal="left" wrapText="1"/>
    </xf>
    <xf numFmtId="171" fontId="28" fillId="24" borderId="0" xfId="40" applyNumberFormat="1" applyFont="1" applyFill="1" applyBorder="1" applyAlignment="1">
      <alignment horizontal="left" wrapText="1"/>
    </xf>
    <xf numFmtId="0" fontId="15" fillId="25" borderId="0" xfId="0" applyFont="1" applyFill="1" applyBorder="1" applyAlignment="1"/>
    <xf numFmtId="172"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NumberFormat="1"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172" fontId="18" fillId="25" borderId="0" xfId="0" applyNumberFormat="1" applyFont="1" applyFill="1" applyBorder="1" applyAlignment="1">
      <alignment horizontal="right"/>
    </xf>
    <xf numFmtId="172"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0" fillId="24" borderId="20" xfId="40" applyNumberFormat="1" applyFont="1" applyFill="1" applyBorder="1" applyAlignment="1">
      <alignment horizontal="justify" readingOrder="1"/>
    </xf>
    <xf numFmtId="164" fontId="120"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0" fontId="76" fillId="25" borderId="0" xfId="0" applyFont="1" applyFill="1" applyBorder="1" applyAlignment="1" applyProtection="1">
      <alignment horizontal="left"/>
    </xf>
    <xf numFmtId="172" fontId="18" fillId="25" borderId="0" xfId="0" applyNumberFormat="1" applyFont="1" applyFill="1" applyBorder="1" applyAlignment="1" applyProtection="1">
      <alignment horizontal="left"/>
    </xf>
    <xf numFmtId="0" fontId="22" fillId="0" borderId="0" xfId="0" applyFont="1" applyBorder="1" applyAlignment="1" applyProtection="1">
      <alignment vertical="top"/>
    </xf>
    <xf numFmtId="0" fontId="17" fillId="26" borderId="52" xfId="0" applyFont="1" applyFill="1" applyBorder="1" applyAlignment="1" applyProtection="1">
      <alignment horizontal="center"/>
    </xf>
    <xf numFmtId="167" fontId="18" fillId="24" borderId="0" xfId="40" applyNumberFormat="1" applyFont="1" applyFill="1" applyBorder="1" applyAlignment="1" applyProtection="1">
      <alignment horizontal="right" wrapText="1" indent="2"/>
    </xf>
    <xf numFmtId="166" fontId="18" fillId="24" borderId="0" xfId="40" applyNumberFormat="1" applyFont="1" applyFill="1" applyBorder="1" applyAlignment="1" applyProtection="1">
      <alignment horizontal="right" wrapText="1" indent="2"/>
    </xf>
    <xf numFmtId="167" fontId="18" fillId="27" borderId="0" xfId="40" applyNumberFormat="1" applyFont="1" applyFill="1" applyBorder="1" applyAlignment="1" applyProtection="1">
      <alignment horizontal="right" wrapText="1" indent="2"/>
    </xf>
    <xf numFmtId="0" fontId="22" fillId="25" borderId="0" xfId="0" applyFont="1" applyFill="1" applyBorder="1" applyAlignment="1" applyProtection="1">
      <alignment horizontal="right"/>
    </xf>
    <xf numFmtId="166" fontId="18" fillId="27" borderId="0" xfId="40" applyNumberFormat="1" applyFont="1" applyFill="1" applyBorder="1" applyAlignment="1" applyProtection="1">
      <alignment horizontal="right" wrapText="1" indent="2"/>
    </xf>
    <xf numFmtId="166" fontId="76" fillId="27" borderId="0" xfId="40" applyNumberFormat="1" applyFont="1" applyFill="1" applyBorder="1" applyAlignment="1" applyProtection="1">
      <alignment horizontal="right" wrapText="1" indent="2"/>
    </xf>
    <xf numFmtId="166" fontId="76" fillId="24" borderId="0" xfId="40" applyNumberFormat="1" applyFont="1" applyFill="1" applyBorder="1" applyAlignment="1" applyProtection="1">
      <alignment horizontal="right" wrapText="1" indent="2"/>
    </xf>
    <xf numFmtId="166" fontId="76" fillId="25" borderId="0" xfId="70" applyNumberFormat="1" applyFont="1" applyFill="1" applyBorder="1" applyAlignment="1" applyProtection="1">
      <alignment horizontal="right" indent="2"/>
    </xf>
    <xf numFmtId="166" fontId="76" fillId="26" borderId="0" xfId="70" applyNumberFormat="1" applyFont="1" applyFill="1" applyBorder="1" applyAlignment="1" applyProtection="1">
      <alignment horizontal="right" indent="2"/>
    </xf>
    <xf numFmtId="0" fontId="17" fillId="25" borderId="18" xfId="0" applyFont="1" applyFill="1" applyBorder="1" applyAlignment="1" applyProtection="1">
      <alignment horizontal="right" indent="5"/>
    </xf>
    <xf numFmtId="0" fontId="22" fillId="0" borderId="0" xfId="0" applyFont="1" applyBorder="1" applyAlignment="1" applyProtection="1">
      <alignment vertical="justify" wrapText="1"/>
    </xf>
    <xf numFmtId="0" fontId="0" fillId="0" borderId="0" xfId="0" applyBorder="1" applyAlignment="1" applyProtection="1">
      <alignment vertical="justify" wrapText="1"/>
    </xf>
    <xf numFmtId="172" fontId="18" fillId="25" borderId="0" xfId="0" applyNumberFormat="1" applyFont="1" applyFill="1" applyBorder="1" applyAlignment="1" applyProtection="1">
      <alignment horizontal="right"/>
    </xf>
    <xf numFmtId="0" fontId="22" fillId="25" borderId="0" xfId="0" applyFont="1" applyFill="1" applyBorder="1" applyAlignment="1" applyProtection="1">
      <alignment vertical="top"/>
    </xf>
    <xf numFmtId="0" fontId="18" fillId="24" borderId="0" xfId="40" applyFont="1" applyFill="1" applyBorder="1" applyAlignment="1" applyProtection="1">
      <alignment horizontal="left" indent="1"/>
    </xf>
    <xf numFmtId="165" fontId="18" fillId="25" borderId="0" xfId="0" applyNumberFormat="1" applyFont="1" applyFill="1" applyBorder="1" applyAlignment="1" applyProtection="1">
      <alignment horizontal="right" indent="2"/>
    </xf>
    <xf numFmtId="165" fontId="18" fillId="26" borderId="0" xfId="0" applyNumberFormat="1" applyFont="1" applyFill="1" applyBorder="1" applyAlignment="1" applyProtection="1">
      <alignment horizontal="right" indent="2"/>
    </xf>
    <xf numFmtId="168" fontId="18" fillId="27"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8"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7" fontId="17" fillId="24" borderId="0" xfId="40" applyNumberFormat="1" applyFont="1" applyFill="1" applyBorder="1" applyAlignment="1" applyProtection="1">
      <alignment horizontal="right" wrapText="1" indent="2"/>
    </xf>
    <xf numFmtId="167" fontId="17" fillId="27" borderId="0" xfId="40" applyNumberFormat="1" applyFont="1" applyFill="1" applyBorder="1" applyAlignment="1" applyProtection="1">
      <alignment horizontal="right" wrapText="1" indent="2"/>
    </xf>
    <xf numFmtId="166" fontId="18" fillId="46" borderId="0" xfId="60" applyNumberFormat="1" applyFont="1" applyFill="1" applyBorder="1" applyAlignment="1" applyProtection="1">
      <alignment horizontal="right" wrapText="1" indent="2"/>
    </xf>
    <xf numFmtId="166" fontId="18" fillId="43" borderId="0" xfId="60" applyNumberFormat="1" applyFont="1" applyFill="1" applyBorder="1" applyAlignment="1" applyProtection="1">
      <alignment horizontal="right" wrapText="1" indent="2"/>
    </xf>
    <xf numFmtId="166" fontId="76" fillId="25" borderId="0" xfId="0" applyNumberFormat="1" applyFont="1" applyFill="1" applyBorder="1" applyAlignment="1" applyProtection="1">
      <alignment horizontal="right" indent="2"/>
    </xf>
    <xf numFmtId="166" fontId="76" fillId="26" borderId="0" xfId="0" applyNumberFormat="1" applyFont="1" applyFill="1" applyBorder="1" applyAlignment="1" applyProtection="1">
      <alignment horizontal="right" indent="2"/>
    </xf>
    <xf numFmtId="0" fontId="17" fillId="25" borderId="0" xfId="0" applyFont="1" applyFill="1" applyBorder="1" applyAlignment="1" applyProtection="1">
      <alignment horizontal="left" indent="4"/>
    </xf>
    <xf numFmtId="0" fontId="22"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166" fontId="18" fillId="26" borderId="0" xfId="0" applyNumberFormat="1" applyFont="1" applyFill="1" applyBorder="1" applyAlignment="1" applyProtection="1">
      <alignment horizontal="center"/>
    </xf>
    <xf numFmtId="0" fontId="82" fillId="25" borderId="0" xfId="0" applyFont="1" applyFill="1" applyBorder="1" applyAlignment="1" applyProtection="1">
      <alignment horizontal="center"/>
    </xf>
    <xf numFmtId="166" fontId="17" fillId="26" borderId="0" xfId="0" applyNumberFormat="1" applyFont="1" applyFill="1" applyBorder="1" applyAlignment="1" applyProtection="1">
      <alignment horizontal="center"/>
    </xf>
    <xf numFmtId="166" fontId="76" fillId="26" borderId="10" xfId="0" applyNumberFormat="1" applyFont="1" applyFill="1" applyBorder="1" applyAlignment="1" applyProtection="1">
      <alignment horizontal="center"/>
    </xf>
    <xf numFmtId="166" fontId="76" fillId="26" borderId="0" xfId="0" applyNumberFormat="1" applyFont="1" applyFill="1" applyBorder="1" applyAlignment="1" applyProtection="1">
      <alignment horizontal="center"/>
    </xf>
    <xf numFmtId="165" fontId="29" fillId="25" borderId="0" xfId="0" applyNumberFormat="1" applyFont="1" applyFill="1" applyBorder="1" applyAlignment="1" applyProtection="1">
      <alignment horizontal="right" indent="2"/>
    </xf>
    <xf numFmtId="165" fontId="29" fillId="26" borderId="0" xfId="0" applyNumberFormat="1" applyFont="1" applyFill="1" applyBorder="1" applyAlignment="1" applyProtection="1">
      <alignment horizontal="right" indent="2"/>
    </xf>
    <xf numFmtId="165" fontId="76" fillId="25" borderId="0" xfId="0" applyNumberFormat="1" applyFont="1" applyFill="1" applyBorder="1" applyAlignment="1" applyProtection="1">
      <alignment horizontal="right" indent="2"/>
    </xf>
    <xf numFmtId="165" fontId="76" fillId="26" borderId="0" xfId="0" applyNumberFormat="1" applyFont="1" applyFill="1" applyBorder="1" applyAlignment="1" applyProtection="1">
      <alignment horizontal="right" indent="2"/>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0" fontId="17" fillId="25" borderId="0" xfId="0" applyFont="1" applyFill="1" applyBorder="1" applyAlignment="1" applyProtection="1">
      <alignment horizontal="right" indent="6"/>
    </xf>
    <xf numFmtId="0" fontId="22" fillId="25" borderId="0" xfId="62" applyFont="1" applyFill="1" applyBorder="1" applyAlignment="1">
      <alignment vertical="center" wrapText="1"/>
    </xf>
    <xf numFmtId="0" fontId="85" fillId="26" borderId="0" xfId="62" applyFont="1" applyFill="1" applyBorder="1" applyAlignment="1">
      <alignment horizontal="center" vertical="center"/>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17" fillId="25" borderId="0" xfId="62" applyFont="1" applyFill="1" applyBorder="1" applyAlignment="1">
      <alignment horizontal="left" indent="6"/>
    </xf>
    <xf numFmtId="1" fontId="17" fillId="25" borderId="13" xfId="0" applyNumberFormat="1" applyFont="1" applyFill="1" applyBorder="1" applyAlignment="1">
      <alignment horizontal="center"/>
    </xf>
    <xf numFmtId="1" fontId="17" fillId="25" borderId="78" xfId="0" applyNumberFormat="1" applyFont="1" applyFill="1" applyBorder="1" applyAlignment="1">
      <alignment horizontal="center" wrapText="1"/>
    </xf>
    <xf numFmtId="1" fontId="17" fillId="25" borderId="13" xfId="0" applyNumberFormat="1" applyFont="1" applyFill="1" applyBorder="1" applyAlignment="1">
      <alignment horizontal="center" wrapText="1"/>
    </xf>
    <xf numFmtId="0" fontId="76" fillId="25" borderId="0" xfId="0" applyFont="1" applyFill="1" applyBorder="1" applyAlignment="1">
      <alignment horizontal="left"/>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7" fillId="26" borderId="13" xfId="0" applyFont="1" applyFill="1" applyBorder="1" applyAlignment="1">
      <alignment horizontal="center" wrapText="1"/>
    </xf>
    <xf numFmtId="0" fontId="117" fillId="26" borderId="13" xfId="0" applyFont="1" applyFill="1" applyBorder="1" applyAlignment="1">
      <alignment horizontal="center"/>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2"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76" fillId="25" borderId="0" xfId="78" applyFont="1" applyFill="1" applyBorder="1" applyAlignment="1">
      <alignment horizontal="left" vertical="center"/>
    </xf>
    <xf numFmtId="0" fontId="118" fillId="24" borderId="0" xfId="40" applyFont="1" applyFill="1" applyBorder="1" applyAlignment="1">
      <alignment horizontal="justify" vertical="top" wrapText="1"/>
    </xf>
    <xf numFmtId="172"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4" fillId="26" borderId="27" xfId="70" applyFont="1" applyFill="1" applyBorder="1" applyAlignment="1">
      <alignment horizontal="left" vertical="center"/>
    </xf>
    <xf numFmtId="0" fontId="124" fillId="26" borderId="28" xfId="70" applyFont="1" applyFill="1" applyBorder="1" applyAlignment="1">
      <alignment horizontal="left" vertical="center"/>
    </xf>
    <xf numFmtId="0" fontId="124" fillId="26" borderId="29" xfId="70" applyFont="1" applyFill="1" applyBorder="1" applyAlignment="1">
      <alignment horizontal="left" vertical="center"/>
    </xf>
    <xf numFmtId="0" fontId="113" fillId="26" borderId="70" xfId="70" applyFont="1" applyFill="1" applyBorder="1" applyAlignment="1">
      <alignment horizontal="center" vertical="center"/>
    </xf>
    <xf numFmtId="0" fontId="113" fillId="26" borderId="71" xfId="70" applyFont="1" applyFill="1" applyBorder="1" applyAlignment="1">
      <alignment horizontal="center" vertical="center"/>
    </xf>
    <xf numFmtId="0" fontId="113" fillId="26" borderId="74" xfId="70" applyFont="1" applyFill="1" applyBorder="1" applyAlignment="1">
      <alignment horizontal="center" vertical="center"/>
    </xf>
    <xf numFmtId="0" fontId="113"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172" fontId="9" fillId="26" borderId="0" xfId="63" applyNumberFormat="1" applyFont="1" applyFill="1" applyAlignment="1">
      <alignment horizontal="right"/>
    </xf>
    <xf numFmtId="0" fontId="17" fillId="25" borderId="18" xfId="63" applyFont="1" applyFill="1" applyBorder="1" applyAlignment="1">
      <alignment horizontal="left" indent="6"/>
    </xf>
    <xf numFmtId="0" fontId="140" fillId="47" borderId="34" xfId="63" applyFont="1" applyFill="1" applyBorder="1" applyAlignment="1">
      <alignment horizontal="center" vertical="center"/>
    </xf>
    <xf numFmtId="0" fontId="140" fillId="47" borderId="35" xfId="63" applyFont="1" applyFill="1" applyBorder="1" applyAlignment="1">
      <alignment horizontal="center" vertical="center"/>
    </xf>
    <xf numFmtId="0" fontId="140" fillId="28" borderId="34" xfId="63" applyFont="1" applyFill="1" applyBorder="1" applyAlignment="1">
      <alignment horizontal="center" vertical="center"/>
    </xf>
    <xf numFmtId="0" fontId="140" fillId="28" borderId="37" xfId="63" applyFont="1" applyFill="1" applyBorder="1" applyAlignment="1">
      <alignment horizontal="center" vertical="center"/>
    </xf>
    <xf numFmtId="0" fontId="140" fillId="28" borderId="35" xfId="63" applyFont="1" applyFill="1" applyBorder="1" applyAlignment="1">
      <alignment horizontal="center" vertical="center"/>
    </xf>
    <xf numFmtId="0" fontId="76" fillId="24" borderId="0" xfId="40" applyFont="1" applyFill="1" applyBorder="1" applyAlignment="1">
      <alignment horizontal="left" vertical="center" wrapText="1"/>
    </xf>
    <xf numFmtId="0" fontId="76" fillId="24" borderId="0" xfId="40" applyFont="1" applyFill="1" applyBorder="1" applyAlignment="1">
      <alignment vertical="center" wrapText="1"/>
    </xf>
    <xf numFmtId="172" fontId="18" fillId="25" borderId="0" xfId="62" applyNumberFormat="1" applyFont="1" applyFill="1" applyBorder="1" applyAlignment="1">
      <alignment horizontal="left"/>
    </xf>
    <xf numFmtId="0" fontId="124" fillId="26" borderId="31" xfId="62" applyFont="1" applyFill="1" applyBorder="1" applyAlignment="1">
      <alignment horizontal="left" vertical="center" wrapText="1"/>
    </xf>
    <xf numFmtId="0" fontId="124" fillId="26" borderId="32" xfId="62" applyFont="1" applyFill="1" applyBorder="1" applyAlignment="1">
      <alignment horizontal="left" vertical="center" wrapText="1"/>
    </xf>
    <xf numFmtId="0" fontId="124"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7" xfId="53" applyFont="1" applyBorder="1" applyAlignment="1">
      <alignment horizontal="center" vertical="center" wrapText="1"/>
    </xf>
    <xf numFmtId="0" fontId="17" fillId="0" borderId="56"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6" xfId="62" applyFont="1" applyFill="1" applyBorder="1" applyAlignment="1">
      <alignment horizontal="center"/>
    </xf>
    <xf numFmtId="0" fontId="17" fillId="25" borderId="57" xfId="62" applyFont="1" applyFill="1" applyBorder="1" applyAlignment="1">
      <alignment horizontal="center"/>
    </xf>
    <xf numFmtId="0" fontId="76" fillId="25" borderId="0" xfId="62" applyFont="1" applyFill="1" applyBorder="1" applyAlignment="1">
      <alignment horizontal="left" vertical="center" wrapText="1"/>
    </xf>
    <xf numFmtId="172" fontId="18" fillId="25" borderId="0" xfId="62" applyNumberFormat="1" applyFont="1" applyFill="1" applyBorder="1" applyAlignment="1">
      <alignment horizontal="right"/>
    </xf>
    <xf numFmtId="0" fontId="17" fillId="26" borderId="12" xfId="53" applyFont="1" applyFill="1" applyBorder="1" applyAlignment="1">
      <alignment horizontal="center" vertical="center" wrapText="1"/>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5" borderId="12" xfId="0" applyFont="1" applyFill="1" applyBorder="1" applyAlignment="1">
      <alignment horizontal="center" wrapText="1"/>
    </xf>
    <xf numFmtId="0" fontId="17" fillId="25" borderId="67" xfId="0" applyFont="1" applyFill="1" applyBorder="1" applyAlignment="1">
      <alignment horizontal="center" wrapText="1"/>
    </xf>
    <xf numFmtId="0" fontId="17" fillId="25" borderId="18" xfId="0" applyFont="1" applyFill="1" applyBorder="1" applyAlignment="1">
      <alignment horizontal="left" indent="6"/>
    </xf>
    <xf numFmtId="0" fontId="17" fillId="25" borderId="0" xfId="70" applyFont="1" applyFill="1" applyBorder="1" applyAlignment="1">
      <alignment horizontal="left" indent="1"/>
    </xf>
    <xf numFmtId="0" fontId="117" fillId="25" borderId="0" xfId="70" applyFont="1" applyFill="1" applyBorder="1" applyAlignment="1">
      <alignment horizontal="left" inden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8" fillId="25" borderId="0" xfId="70" applyFont="1" applyFill="1" applyBorder="1" applyAlignment="1">
      <alignment horizontal="left" vertical="center"/>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22" fillId="0" borderId="65"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13" xfId="70" applyFont="1" applyFill="1" applyBorder="1" applyAlignment="1">
      <alignment horizontal="center"/>
    </xf>
    <xf numFmtId="0" fontId="17" fillId="25" borderId="78" xfId="70" applyFont="1" applyFill="1" applyBorder="1" applyAlignment="1">
      <alignment horizontal="center"/>
    </xf>
    <xf numFmtId="0" fontId="22" fillId="26" borderId="65"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20" fillId="25" borderId="0" xfId="70" applyFont="1" applyFill="1" applyBorder="1" applyAlignment="1">
      <alignment horizontal="justify"/>
    </xf>
    <xf numFmtId="0" fontId="89" fillId="26" borderId="0" xfId="0" applyFont="1" applyFill="1" applyAlignment="1" applyProtection="1">
      <alignment horizontal="right"/>
    </xf>
    <xf numFmtId="177" fontId="18" fillId="25" borderId="0" xfId="59" applyNumberFormat="1" applyFont="1" applyFill="1" applyBorder="1" applyAlignment="1">
      <alignment horizontal="right" indent="3"/>
    </xf>
    <xf numFmtId="177" fontId="18" fillId="25" borderId="0" xfId="59" applyNumberFormat="1" applyFont="1" applyFill="1" applyBorder="1" applyAlignment="1">
      <alignment horizontal="right" indent="4"/>
    </xf>
    <xf numFmtId="177" fontId="76" fillId="25" borderId="10" xfId="59" applyNumberFormat="1" applyFont="1" applyFill="1" applyBorder="1" applyAlignment="1">
      <alignment horizontal="right" indent="3"/>
    </xf>
    <xf numFmtId="177" fontId="76" fillId="25" borderId="10" xfId="59" applyNumberFormat="1" applyFont="1" applyFill="1" applyBorder="1" applyAlignment="1">
      <alignment horizontal="center"/>
    </xf>
    <xf numFmtId="0" fontId="76" fillId="25" borderId="79" xfId="78" applyFont="1" applyFill="1" applyBorder="1" applyAlignment="1">
      <alignment horizontal="center" vertical="center"/>
    </xf>
    <xf numFmtId="0" fontId="76" fillId="25" borderId="80" xfId="78" applyFont="1" applyFill="1" applyBorder="1" applyAlignment="1">
      <alignment horizontal="center" vertical="center"/>
    </xf>
    <xf numFmtId="0" fontId="76" fillId="25" borderId="65" xfId="78" applyFont="1" applyFill="1" applyBorder="1" applyAlignment="1">
      <alignment horizontal="left" vertical="center"/>
    </xf>
    <xf numFmtId="3" fontId="76" fillId="24" borderId="0" xfId="40" applyNumberFormat="1" applyFont="1" applyFill="1" applyBorder="1" applyAlignment="1">
      <alignment horizontal="left" vertical="center" wrapText="1"/>
    </xf>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76" fillId="25" borderId="34" xfId="78" applyFont="1" applyFill="1" applyBorder="1" applyAlignment="1">
      <alignment horizontal="center" vertical="center"/>
    </xf>
    <xf numFmtId="0" fontId="76" fillId="25" borderId="35" xfId="78" applyFont="1" applyFill="1" applyBorder="1" applyAlignment="1">
      <alignment horizontal="center" vertical="center"/>
    </xf>
    <xf numFmtId="0" fontId="17" fillId="25" borderId="12" xfId="78" applyFont="1" applyFill="1" applyBorder="1" applyAlignment="1">
      <alignment horizontal="center" vertical="center"/>
    </xf>
    <xf numFmtId="0" fontId="17" fillId="25" borderId="18" xfId="71" applyFont="1" applyFill="1" applyBorder="1" applyAlignment="1">
      <alignment horizontal="left" indent="6"/>
    </xf>
    <xf numFmtId="0" fontId="15" fillId="25" borderId="22" xfId="62" applyFont="1" applyFill="1" applyBorder="1" applyAlignment="1">
      <alignment horizontal="left"/>
    </xf>
    <xf numFmtId="172" fontId="18" fillId="25" borderId="0" xfId="70" applyNumberFormat="1"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7" fillId="26" borderId="13" xfId="62" applyFont="1" applyFill="1" applyBorder="1" applyAlignment="1">
      <alignment horizontal="center" vertical="center"/>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84" fillId="26" borderId="0" xfId="70" applyFont="1" applyFill="1" applyBorder="1" applyAlignment="1">
      <alignment horizontal="left"/>
    </xf>
    <xf numFmtId="0" fontId="117" fillId="25" borderId="18" xfId="70" applyFont="1" applyFill="1" applyBorder="1" applyAlignment="1">
      <alignment horizontal="left" indent="6"/>
    </xf>
    <xf numFmtId="0" fontId="15" fillId="25" borderId="0" xfId="70" applyFont="1" applyFill="1" applyBorder="1" applyAlignment="1">
      <alignment horizontal="left"/>
    </xf>
    <xf numFmtId="0" fontId="124" fillId="0" borderId="44" xfId="70" applyFont="1" applyFill="1" applyBorder="1" applyAlignment="1">
      <alignment horizontal="left" vertical="center"/>
    </xf>
    <xf numFmtId="0" fontId="124" fillId="0" borderId="45" xfId="70" applyFont="1" applyFill="1" applyBorder="1" applyAlignment="1">
      <alignment horizontal="left" vertical="center"/>
    </xf>
    <xf numFmtId="0" fontId="124" fillId="0" borderId="46" xfId="70" applyFont="1" applyFill="1" applyBorder="1" applyAlignment="1">
      <alignment horizontal="left" vertical="center"/>
    </xf>
    <xf numFmtId="0" fontId="118" fillId="24" borderId="0" xfId="40" applyFont="1" applyFill="1" applyBorder="1" applyAlignment="1">
      <alignment horizontal="left" vertical="top" wrapText="1"/>
    </xf>
    <xf numFmtId="0" fontId="124" fillId="26" borderId="44" xfId="70" applyFont="1" applyFill="1" applyBorder="1" applyAlignment="1">
      <alignment horizontal="left" vertical="center"/>
    </xf>
    <xf numFmtId="0" fontId="124" fillId="26" borderId="45" xfId="70" applyFont="1" applyFill="1" applyBorder="1" applyAlignment="1">
      <alignment horizontal="left" vertical="center"/>
    </xf>
    <xf numFmtId="0" fontId="124" fillId="26" borderId="46" xfId="70" applyFont="1" applyFill="1" applyBorder="1" applyAlignment="1">
      <alignment horizontal="left" vertical="center"/>
    </xf>
    <xf numFmtId="0" fontId="117" fillId="24" borderId="0" xfId="40" applyFont="1" applyFill="1" applyBorder="1" applyAlignment="1">
      <alignment horizontal="left" vertical="center" wrapText="1" indent="1"/>
    </xf>
    <xf numFmtId="0" fontId="117" fillId="27" borderId="0" xfId="40" applyFont="1" applyFill="1" applyBorder="1" applyAlignment="1">
      <alignment horizontal="left" vertical="center" wrapText="1" indent="1"/>
    </xf>
    <xf numFmtId="0" fontId="118" fillId="27" borderId="0" xfId="40" applyFont="1" applyFill="1" applyBorder="1" applyAlignment="1">
      <alignment horizontal="left"/>
    </xf>
    <xf numFmtId="0" fontId="118" fillId="27" borderId="19" xfId="40" applyFont="1" applyFill="1" applyBorder="1" applyAlignment="1">
      <alignment horizontal="left"/>
    </xf>
    <xf numFmtId="172" fontId="44" fillId="25" borderId="0" xfId="70" applyNumberFormat="1" applyFont="1" applyFill="1" applyBorder="1" applyAlignment="1">
      <alignment horizontal="right"/>
    </xf>
    <xf numFmtId="3" fontId="84" fillId="26" borderId="0" xfId="70" applyNumberFormat="1" applyFont="1" applyFill="1" applyBorder="1" applyAlignment="1">
      <alignment horizontal="left"/>
    </xf>
    <xf numFmtId="0" fontId="22" fillId="24" borderId="0" xfId="40" applyFont="1" applyFill="1" applyBorder="1" applyAlignment="1">
      <alignment horizontal="left" vertical="top" wrapText="1"/>
    </xf>
    <xf numFmtId="3" fontId="84" fillId="26" borderId="0" xfId="70" applyNumberFormat="1" applyFont="1" applyFill="1" applyBorder="1" applyAlignment="1">
      <alignment horizontal="left" vertical="center" wrapText="1"/>
    </xf>
    <xf numFmtId="0" fontId="118" fillId="24" borderId="0" xfId="40" applyFont="1" applyFill="1" applyBorder="1" applyAlignment="1">
      <alignment horizontal="center" vertical="top" wrapText="1"/>
    </xf>
    <xf numFmtId="3" fontId="117" fillId="27" borderId="0" xfId="40" applyNumberFormat="1" applyFont="1" applyFill="1" applyBorder="1" applyAlignment="1">
      <alignment horizontal="left" vertical="center" wrapText="1" indent="1"/>
    </xf>
    <xf numFmtId="0" fontId="118" fillId="24" borderId="0" xfId="40" applyFont="1" applyFill="1" applyBorder="1" applyAlignment="1">
      <alignment horizontal="left" vertical="center" wrapText="1"/>
    </xf>
    <xf numFmtId="172" fontId="18" fillId="25" borderId="20" xfId="70" applyNumberFormat="1" applyFont="1" applyFill="1" applyBorder="1" applyAlignment="1">
      <alignment horizontal="left"/>
    </xf>
    <xf numFmtId="0" fontId="17" fillId="25" borderId="18" xfId="70" applyFont="1" applyFill="1" applyBorder="1" applyAlignment="1">
      <alignment horizontal="center"/>
    </xf>
    <xf numFmtId="0" fontId="76" fillId="25" borderId="0" xfId="70" applyFont="1" applyFill="1" applyBorder="1" applyAlignment="1">
      <alignment horizontal="justify" vertical="center"/>
    </xf>
    <xf numFmtId="0" fontId="22" fillId="25" borderId="0" xfId="70" applyNumberFormat="1" applyFont="1" applyFill="1" applyBorder="1" applyAlignment="1" applyProtection="1">
      <alignment horizontal="justify" vertical="justify" wrapText="1"/>
      <protection locked="0"/>
    </xf>
    <xf numFmtId="3" fontId="22" fillId="25" borderId="0" xfId="70" applyNumberFormat="1" applyFont="1" applyFill="1" applyBorder="1" applyAlignment="1">
      <alignment horizontal="right"/>
    </xf>
    <xf numFmtId="49" fontId="22" fillId="25" borderId="0" xfId="70" applyNumberFormat="1" applyFont="1" applyFill="1" applyBorder="1" applyAlignment="1">
      <alignment horizontal="left" vertical="center" wrapText="1"/>
    </xf>
    <xf numFmtId="0" fontId="17" fillId="25" borderId="13" xfId="70" applyFont="1" applyFill="1" applyBorder="1" applyAlignment="1">
      <alignment horizontal="center" wrapText="1"/>
    </xf>
    <xf numFmtId="0" fontId="79" fillId="25" borderId="0" xfId="70" applyNumberFormat="1" applyFont="1" applyFill="1" applyBorder="1" applyAlignment="1" applyProtection="1">
      <alignment horizontal="right" vertical="justify" wrapText="1"/>
      <protection locked="0"/>
    </xf>
    <xf numFmtId="0" fontId="122" fillId="25" borderId="0" xfId="68" applyNumberFormat="1" applyFont="1" applyFill="1" applyBorder="1" applyAlignment="1" applyProtection="1">
      <alignment horizontal="left" vertical="justify" wrapText="1"/>
      <protection locked="0"/>
    </xf>
    <xf numFmtId="0" fontId="18" fillId="27" borderId="0" xfId="61" applyFont="1" applyFill="1" applyBorder="1" applyAlignment="1">
      <alignment horizontal="justify" vertical="center"/>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1" fontId="18" fillId="35" borderId="0" xfId="51" applyNumberFormat="1" applyFont="1" applyFill="1" applyBorder="1" applyAlignment="1">
      <alignment horizontal="center"/>
    </xf>
    <xf numFmtId="0" fontId="18" fillId="27" borderId="0" xfId="61" applyFont="1" applyFill="1" applyBorder="1" applyAlignment="1">
      <alignment horizontal="justify" vertical="center" wrapText="1"/>
    </xf>
    <xf numFmtId="172" fontId="18" fillId="25" borderId="0" xfId="52" applyNumberFormat="1" applyFont="1" applyFill="1" applyBorder="1" applyAlignment="1">
      <alignment horizontal="center"/>
    </xf>
    <xf numFmtId="0" fontId="22" fillId="24" borderId="0" xfId="61" applyFont="1" applyFill="1" applyBorder="1" applyAlignment="1">
      <alignment horizontal="left" wrapText="1"/>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0" fontId="17" fillId="25" borderId="0" xfId="0" applyFont="1" applyFill="1" applyBorder="1" applyAlignment="1">
      <alignment horizontal="center"/>
    </xf>
    <xf numFmtId="0" fontId="16" fillId="25" borderId="0" xfId="0" applyFont="1" applyFill="1" applyBorder="1"/>
    <xf numFmtId="172" fontId="18" fillId="25" borderId="0" xfId="52" applyNumberFormat="1" applyFont="1" applyFill="1" applyBorder="1" applyAlignment="1">
      <alignment horizontal="right"/>
    </xf>
    <xf numFmtId="172" fontId="18" fillId="25" borderId="19" xfId="52" applyNumberFormat="1" applyFont="1" applyFill="1" applyBorder="1" applyAlignment="1">
      <alignment horizontal="right"/>
    </xf>
    <xf numFmtId="0" fontId="17" fillId="26" borderId="18" xfId="0" applyFont="1" applyFill="1" applyBorder="1" applyAlignment="1">
      <alignment horizont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39" fillId="25" borderId="0" xfId="0" applyFont="1" applyFill="1" applyBorder="1" applyAlignment="1">
      <alignment horizontal="left"/>
    </xf>
  </cellXfs>
  <cellStyles count="31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6">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numFmt numFmtId="180" formatCode="#,##0.00_);&quot;(&quot;#,##0.00&quot;)&quot;;&quot;-&quot;_)"/>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1F497D"/>
      <color rgb="FF333333"/>
      <color rgb="FF9C0000"/>
      <color rgb="FFFFC7CE"/>
      <color rgb="FF9C0006"/>
      <color rgb="FFFF9999"/>
      <color rgb="FFFFFFCC"/>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2017</c:v>
                  </c:pt>
                  <c:pt idx="4">
                    <c:v>2018</c:v>
                  </c:pt>
                </c:lvl>
              </c:multiLvlStrCache>
            </c:multiLvlStrRef>
          </c:cat>
          <c:val>
            <c:numRef>
              <c:f>'9lay_off'!$E$12:$Q$12</c:f>
              <c:numCache>
                <c:formatCode>0</c:formatCode>
                <c:ptCount val="13"/>
                <c:pt idx="0">
                  <c:v>29</c:v>
                </c:pt>
                <c:pt idx="1">
                  <c:v>24</c:v>
                </c:pt>
                <c:pt idx="2">
                  <c:v>42</c:v>
                </c:pt>
                <c:pt idx="3">
                  <c:v>49</c:v>
                </c:pt>
                <c:pt idx="4">
                  <c:v>48</c:v>
                </c:pt>
                <c:pt idx="5">
                  <c:v>53</c:v>
                </c:pt>
                <c:pt idx="6">
                  <c:v>60</c:v>
                </c:pt>
                <c:pt idx="7">
                  <c:v>47</c:v>
                </c:pt>
                <c:pt idx="8">
                  <c:v>41</c:v>
                </c:pt>
                <c:pt idx="9">
                  <c:v>36</c:v>
                </c:pt>
                <c:pt idx="10">
                  <c:v>35</c:v>
                </c:pt>
                <c:pt idx="11">
                  <c:v>33</c:v>
                </c:pt>
                <c:pt idx="12">
                  <c:v>36</c:v>
                </c:pt>
              </c:numCache>
            </c:numRef>
          </c:val>
        </c:ser>
        <c:dLbls>
          <c:showLegendKey val="0"/>
          <c:showVal val="0"/>
          <c:showCatName val="0"/>
          <c:showSerName val="0"/>
          <c:showPercent val="0"/>
          <c:showBubbleSize val="0"/>
        </c:dLbls>
        <c:gapWidth val="150"/>
        <c:axId val="193121664"/>
        <c:axId val="192443520"/>
      </c:barChart>
      <c:catAx>
        <c:axId val="19312166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92443520"/>
        <c:crosses val="autoZero"/>
        <c:auto val="1"/>
        <c:lblAlgn val="ctr"/>
        <c:lblOffset val="100"/>
        <c:tickLblSkip val="1"/>
        <c:tickMarkSkip val="1"/>
        <c:noMultiLvlLbl val="0"/>
      </c:catAx>
      <c:valAx>
        <c:axId val="1924435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1216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114398</c:v>
              </c:pt>
              <c:pt idx="1">
                <c:v>108157</c:v>
              </c:pt>
            </c:numLit>
          </c:val>
        </c:ser>
        <c:dLbls>
          <c:showLegendKey val="0"/>
          <c:showVal val="0"/>
          <c:showCatName val="0"/>
          <c:showSerName val="0"/>
          <c:showPercent val="0"/>
          <c:showBubbleSize val="0"/>
        </c:dLbls>
        <c:gapWidth val="120"/>
        <c:axId val="195024000"/>
        <c:axId val="195025536"/>
      </c:barChart>
      <c:catAx>
        <c:axId val="195024000"/>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95025536"/>
        <c:crosses val="autoZero"/>
        <c:auto val="1"/>
        <c:lblAlgn val="ctr"/>
        <c:lblOffset val="100"/>
        <c:tickLblSkip val="1"/>
        <c:tickMarkSkip val="1"/>
        <c:noMultiLvlLbl val="0"/>
      </c:catAx>
      <c:valAx>
        <c:axId val="195025536"/>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950240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71335</c:v>
              </c:pt>
              <c:pt idx="1">
                <c:v>4169</c:v>
              </c:pt>
              <c:pt idx="2">
                <c:v>3845</c:v>
              </c:pt>
              <c:pt idx="3">
                <c:v>13360</c:v>
              </c:pt>
              <c:pt idx="4">
                <c:v>10966</c:v>
              </c:pt>
              <c:pt idx="5">
                <c:v>11641</c:v>
              </c:pt>
              <c:pt idx="6">
                <c:v>13169</c:v>
              </c:pt>
              <c:pt idx="7">
                <c:v>15632</c:v>
              </c:pt>
              <c:pt idx="8">
                <c:v>17340</c:v>
              </c:pt>
              <c:pt idx="9">
                <c:v>19584</c:v>
              </c:pt>
              <c:pt idx="10">
                <c:v>20739</c:v>
              </c:pt>
              <c:pt idx="11">
                <c:v>15564</c:v>
              </c:pt>
              <c:pt idx="12">
                <c:v>5211</c:v>
              </c:pt>
            </c:numLit>
          </c:val>
        </c:ser>
        <c:dLbls>
          <c:showLegendKey val="0"/>
          <c:showVal val="0"/>
          <c:showCatName val="0"/>
          <c:showSerName val="0"/>
          <c:showPercent val="0"/>
          <c:showBubbleSize val="0"/>
        </c:dLbls>
        <c:gapWidth val="30"/>
        <c:axId val="195899776"/>
        <c:axId val="195901312"/>
      </c:barChart>
      <c:catAx>
        <c:axId val="19589977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95901312"/>
        <c:crosses val="autoZero"/>
        <c:auto val="1"/>
        <c:lblAlgn val="ctr"/>
        <c:lblOffset val="100"/>
        <c:tickLblSkip val="1"/>
        <c:tickMarkSkip val="1"/>
        <c:noMultiLvlLbl val="0"/>
      </c:catAx>
      <c:valAx>
        <c:axId val="195901312"/>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9589977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4933</c:v>
                </c:pt>
                <c:pt idx="1">
                  <c:v>1701</c:v>
                </c:pt>
                <c:pt idx="2">
                  <c:v>3341</c:v>
                </c:pt>
                <c:pt idx="3">
                  <c:v>1022</c:v>
                </c:pt>
                <c:pt idx="4">
                  <c:v>1653</c:v>
                </c:pt>
                <c:pt idx="5">
                  <c:v>3562</c:v>
                </c:pt>
                <c:pt idx="6">
                  <c:v>1346</c:v>
                </c:pt>
                <c:pt idx="7">
                  <c:v>2619</c:v>
                </c:pt>
                <c:pt idx="8">
                  <c:v>1279</c:v>
                </c:pt>
                <c:pt idx="9">
                  <c:v>1988</c:v>
                </c:pt>
                <c:pt idx="10">
                  <c:v>18498</c:v>
                </c:pt>
                <c:pt idx="11">
                  <c:v>1302</c:v>
                </c:pt>
                <c:pt idx="12">
                  <c:v>30772</c:v>
                </c:pt>
                <c:pt idx="13">
                  <c:v>2512</c:v>
                </c:pt>
                <c:pt idx="14">
                  <c:v>9180</c:v>
                </c:pt>
                <c:pt idx="15">
                  <c:v>1191</c:v>
                </c:pt>
                <c:pt idx="16">
                  <c:v>2886</c:v>
                </c:pt>
                <c:pt idx="17">
                  <c:v>3585</c:v>
                </c:pt>
                <c:pt idx="18">
                  <c:v>6380</c:v>
                </c:pt>
                <c:pt idx="19">
                  <c:v>2155</c:v>
                </c:pt>
              </c:numCache>
            </c:numRef>
          </c:val>
        </c:ser>
        <c:dLbls>
          <c:showLegendKey val="0"/>
          <c:showVal val="0"/>
          <c:showCatName val="0"/>
          <c:showSerName val="0"/>
          <c:showPercent val="0"/>
          <c:showBubbleSize val="0"/>
        </c:dLbls>
        <c:gapWidth val="30"/>
        <c:axId val="195943040"/>
        <c:axId val="195948928"/>
      </c:barChart>
      <c:catAx>
        <c:axId val="19594304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95948928"/>
        <c:crosses val="autoZero"/>
        <c:auto val="1"/>
        <c:lblAlgn val="ctr"/>
        <c:lblOffset val="100"/>
        <c:tickLblSkip val="1"/>
        <c:tickMarkSkip val="1"/>
        <c:noMultiLvlLbl val="0"/>
      </c:catAx>
      <c:valAx>
        <c:axId val="195948928"/>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9594304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257.43888055161199</c:v>
                </c:pt>
                <c:pt idx="1">
                  <c:v>324.24613756613797</c:v>
                </c:pt>
                <c:pt idx="2">
                  <c:v>247.818164670659</c:v>
                </c:pt>
                <c:pt idx="3">
                  <c:v>280.02557729941299</c:v>
                </c:pt>
                <c:pt idx="4">
                  <c:v>253.32212946158501</c:v>
                </c:pt>
                <c:pt idx="5">
                  <c:v>228.846625491297</c:v>
                </c:pt>
                <c:pt idx="6">
                  <c:v>277.101545319465</c:v>
                </c:pt>
                <c:pt idx="7">
                  <c:v>269.96728036669202</c:v>
                </c:pt>
                <c:pt idx="8">
                  <c:v>270.78156372165802</c:v>
                </c:pt>
                <c:pt idx="9">
                  <c:v>247.930852244075</c:v>
                </c:pt>
                <c:pt idx="10">
                  <c:v>263.45914322803998</c:v>
                </c:pt>
                <c:pt idx="11">
                  <c:v>305.96879323597199</c:v>
                </c:pt>
                <c:pt idx="12">
                  <c:v>245.317072457173</c:v>
                </c:pt>
                <c:pt idx="13">
                  <c:v>268.53520717131499</c:v>
                </c:pt>
                <c:pt idx="14">
                  <c:v>275.44083796447597</c:v>
                </c:pt>
                <c:pt idx="15">
                  <c:v>227.88035264483599</c:v>
                </c:pt>
                <c:pt idx="16">
                  <c:v>241.920301455301</c:v>
                </c:pt>
                <c:pt idx="17">
                  <c:v>254.201063058036</c:v>
                </c:pt>
                <c:pt idx="18">
                  <c:v>277.705262662694</c:v>
                </c:pt>
                <c:pt idx="19">
                  <c:v>253.38297132111001</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258.19521509441398</c:v>
                </c:pt>
                <c:pt idx="1">
                  <c:v>258.19521509441398</c:v>
                </c:pt>
                <c:pt idx="2">
                  <c:v>258.19521509441398</c:v>
                </c:pt>
                <c:pt idx="3">
                  <c:v>258.19521509441398</c:v>
                </c:pt>
                <c:pt idx="4">
                  <c:v>258.19521509441398</c:v>
                </c:pt>
                <c:pt idx="5">
                  <c:v>258.19521509441398</c:v>
                </c:pt>
                <c:pt idx="6">
                  <c:v>258.19521509441398</c:v>
                </c:pt>
                <c:pt idx="7">
                  <c:v>258.19521509441398</c:v>
                </c:pt>
                <c:pt idx="8">
                  <c:v>258.19521509441398</c:v>
                </c:pt>
                <c:pt idx="9">
                  <c:v>258.19521509441398</c:v>
                </c:pt>
                <c:pt idx="10">
                  <c:v>258.19521509441398</c:v>
                </c:pt>
                <c:pt idx="11">
                  <c:v>258.19521509441398</c:v>
                </c:pt>
                <c:pt idx="12">
                  <c:v>258.19521509441398</c:v>
                </c:pt>
                <c:pt idx="13">
                  <c:v>258.19521509441398</c:v>
                </c:pt>
                <c:pt idx="14">
                  <c:v>258.19521509441398</c:v>
                </c:pt>
                <c:pt idx="15">
                  <c:v>258.19521509441398</c:v>
                </c:pt>
                <c:pt idx="16">
                  <c:v>258.19521509441398</c:v>
                </c:pt>
                <c:pt idx="17">
                  <c:v>258.19521509441398</c:v>
                </c:pt>
                <c:pt idx="18">
                  <c:v>258.19521509441398</c:v>
                </c:pt>
                <c:pt idx="19">
                  <c:v>258.19521509441398</c:v>
                </c:pt>
              </c:numCache>
            </c:numRef>
          </c:val>
          <c:smooth val="0"/>
        </c:ser>
        <c:dLbls>
          <c:showLegendKey val="0"/>
          <c:showVal val="0"/>
          <c:showCatName val="0"/>
          <c:showSerName val="0"/>
          <c:showPercent val="0"/>
          <c:showBubbleSize val="0"/>
        </c:dLbls>
        <c:marker val="1"/>
        <c:smooth val="0"/>
        <c:axId val="195987328"/>
        <c:axId val="195988864"/>
      </c:lineChart>
      <c:catAx>
        <c:axId val="19598732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95988864"/>
        <c:crosses val="autoZero"/>
        <c:auto val="1"/>
        <c:lblAlgn val="ctr"/>
        <c:lblOffset val="100"/>
        <c:tickLblSkip val="1"/>
        <c:tickMarkSkip val="1"/>
        <c:noMultiLvlLbl val="0"/>
      </c:catAx>
      <c:valAx>
        <c:axId val="195988864"/>
        <c:scaling>
          <c:orientation val="minMax"/>
          <c:min val="82"/>
        </c:scaling>
        <c:delete val="0"/>
        <c:axPos val="l"/>
        <c:numFmt formatCode="0.0" sourceLinked="1"/>
        <c:majorTickMark val="out"/>
        <c:minorTickMark val="none"/>
        <c:tickLblPos val="none"/>
        <c:spPr>
          <a:ln w="9525">
            <a:noFill/>
          </a:ln>
        </c:spPr>
        <c:crossAx val="19598732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1.4598540145985401E-2"/>
                </c:manualLayout>
              </c:layout>
              <c:showLegendKey val="0"/>
              <c:showVal val="1"/>
              <c:showCatName val="0"/>
              <c:showSerName val="0"/>
              <c:showPercent val="0"/>
              <c:showBubbleSize val="0"/>
            </c:dLbl>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11540</c:v>
              </c:pt>
              <c:pt idx="1">
                <c:v>2549</c:v>
              </c:pt>
              <c:pt idx="2">
                <c:v>12590</c:v>
              </c:pt>
              <c:pt idx="3">
                <c:v>3762</c:v>
              </c:pt>
              <c:pt idx="4">
                <c:v>3781</c:v>
              </c:pt>
              <c:pt idx="5">
                <c:v>7434</c:v>
              </c:pt>
              <c:pt idx="6">
                <c:v>2301</c:v>
              </c:pt>
              <c:pt idx="7">
                <c:v>6796</c:v>
              </c:pt>
              <c:pt idx="8">
                <c:v>4225</c:v>
              </c:pt>
              <c:pt idx="9">
                <c:v>7647</c:v>
              </c:pt>
              <c:pt idx="10">
                <c:v>24580</c:v>
              </c:pt>
              <c:pt idx="11">
                <c:v>2568</c:v>
              </c:pt>
              <c:pt idx="12">
                <c:v>28697</c:v>
              </c:pt>
              <c:pt idx="13">
                <c:v>8250</c:v>
              </c:pt>
              <c:pt idx="14">
                <c:v>11576</c:v>
              </c:pt>
              <c:pt idx="15">
                <c:v>5187</c:v>
              </c:pt>
              <c:pt idx="16">
                <c:v>6481</c:v>
              </c:pt>
              <c:pt idx="17">
                <c:v>10861</c:v>
              </c:pt>
              <c:pt idx="18">
                <c:v>3574</c:v>
              </c:pt>
              <c:pt idx="19">
                <c:v>3174</c:v>
              </c:pt>
            </c:numLit>
          </c:val>
        </c:ser>
        <c:dLbls>
          <c:showLegendKey val="0"/>
          <c:showVal val="0"/>
          <c:showCatName val="0"/>
          <c:showSerName val="0"/>
          <c:showPercent val="0"/>
          <c:showBubbleSize val="0"/>
        </c:dLbls>
        <c:gapWidth val="30"/>
        <c:axId val="193266048"/>
        <c:axId val="193267584"/>
      </c:barChart>
      <c:catAx>
        <c:axId val="193266048"/>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93267584"/>
        <c:crosses val="autoZero"/>
        <c:auto val="1"/>
        <c:lblAlgn val="ctr"/>
        <c:lblOffset val="100"/>
        <c:noMultiLvlLbl val="0"/>
      </c:catAx>
      <c:valAx>
        <c:axId val="193267584"/>
        <c:scaling>
          <c:orientation val="minMax"/>
          <c:max val="35000"/>
          <c:min val="0"/>
        </c:scaling>
        <c:delete val="1"/>
        <c:axPos val="l"/>
        <c:numFmt formatCode="General" sourceLinked="1"/>
        <c:majorTickMark val="out"/>
        <c:minorTickMark val="none"/>
        <c:tickLblPos val="none"/>
        <c:crossAx val="193266048"/>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(set.</a:t>
            </a:r>
            <a:r>
              <a:rPr lang="en-US" sz="700" baseline="0">
                <a:solidFill>
                  <a:schemeClr val="tx2"/>
                </a:solidFill>
                <a:latin typeface="Arial" panose="020B0604020202020204" pitchFamily="34" charset="0"/>
                <a:cs typeface="Arial" panose="020B0604020202020204" pitchFamily="34" charset="0"/>
              </a:rPr>
              <a:t> 2018 / set.2017)</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2.504885414816127</c:v>
              </c:pt>
              <c:pt idx="1">
                <c:v>-2.4492920015308117</c:v>
              </c:pt>
              <c:pt idx="2">
                <c:v>2.6163501507865394</c:v>
              </c:pt>
              <c:pt idx="3">
                <c:v>-1.285751771188659</c:v>
              </c:pt>
              <c:pt idx="4">
                <c:v>1.0692328254477523</c:v>
              </c:pt>
              <c:pt idx="5">
                <c:v>-0.33516557179246176</c:v>
              </c:pt>
              <c:pt idx="6">
                <c:v>-1.8344709897610945</c:v>
              </c:pt>
              <c:pt idx="7">
                <c:v>0.42855031771833474</c:v>
              </c:pt>
              <c:pt idx="8">
                <c:v>-0.40075436115040164</c:v>
              </c:pt>
              <c:pt idx="9">
                <c:v>0.2622263012980186</c:v>
              </c:pt>
              <c:pt idx="10">
                <c:v>-0.23945777020171199</c:v>
              </c:pt>
              <c:pt idx="11">
                <c:v>-2.9845107669059345</c:v>
              </c:pt>
              <c:pt idx="12">
                <c:v>5.2328566189952408</c:v>
              </c:pt>
              <c:pt idx="13">
                <c:v>0.65885797950220315</c:v>
              </c:pt>
              <c:pt idx="14">
                <c:v>3.4217814705619576</c:v>
              </c:pt>
              <c:pt idx="15">
                <c:v>-1.9470699432892258</c:v>
              </c:pt>
              <c:pt idx="16">
                <c:v>-1.4296577946768085</c:v>
              </c:pt>
              <c:pt idx="17">
                <c:v>-0.43087642097543455</c:v>
              </c:pt>
              <c:pt idx="18">
                <c:v>-1.7051705170517018</c:v>
              </c:pt>
              <c:pt idx="19">
                <c:v>-2.3685019993848089</c:v>
              </c:pt>
            </c:numLit>
          </c:val>
        </c:ser>
        <c:dLbls>
          <c:showLegendKey val="0"/>
          <c:showVal val="0"/>
          <c:showCatName val="0"/>
          <c:showSerName val="0"/>
          <c:showPercent val="0"/>
          <c:showBubbleSize val="0"/>
        </c:dLbls>
        <c:gapWidth val="30"/>
        <c:overlap val="-80"/>
        <c:axId val="193288448"/>
        <c:axId val="193310720"/>
      </c:barChart>
      <c:catAx>
        <c:axId val="193288448"/>
        <c:scaling>
          <c:orientation val="maxMin"/>
        </c:scaling>
        <c:delete val="0"/>
        <c:axPos val="l"/>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93310720"/>
        <c:crosses val="autoZero"/>
        <c:auto val="1"/>
        <c:lblAlgn val="ctr"/>
        <c:lblOffset val="100"/>
        <c:noMultiLvlLbl val="0"/>
      </c:catAx>
      <c:valAx>
        <c:axId val="193310720"/>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93288448"/>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numLit>
          </c:val>
          <c:smooth val="0"/>
        </c:ser>
        <c:ser>
          <c:idx val="1"/>
          <c:order val="1"/>
          <c:tx>
            <c:v>iconfianca</c:v>
          </c:tx>
          <c:spPr>
            <a:ln w="25400">
              <a:solidFill>
                <a:schemeClr val="accent2"/>
              </a:solidFill>
              <a:prstDash val="solid"/>
            </a:ln>
          </c:spPr>
          <c:marker>
            <c:symbol val="none"/>
          </c:marker>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pt idx="182">
                <c:v>2.0165184807164143</c:v>
              </c:pt>
              <c:pt idx="183">
                <c:v>2.4458701572663659</c:v>
              </c:pt>
              <c:pt idx="184">
                <c:v>3.3051292603586675</c:v>
              </c:pt>
              <c:pt idx="185">
                <c:v>2.7808167897942311</c:v>
              </c:pt>
              <c:pt idx="186">
                <c:v>1.328596092851597</c:v>
              </c:pt>
              <c:pt idx="187">
                <c:v>-0.49719021639285438</c:v>
              </c:pt>
            </c:numLit>
          </c:val>
          <c:smooth val="0"/>
        </c:ser>
        <c:dLbls>
          <c:showLegendKey val="0"/>
          <c:showVal val="0"/>
          <c:showCatName val="0"/>
          <c:showSerName val="0"/>
          <c:showPercent val="0"/>
          <c:showBubbleSize val="0"/>
        </c:dLbls>
        <c:marker val="1"/>
        <c:smooth val="0"/>
        <c:axId val="194957312"/>
        <c:axId val="194958848"/>
      </c:lineChart>
      <c:catAx>
        <c:axId val="1949573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4958848"/>
        <c:crosses val="autoZero"/>
        <c:auto val="1"/>
        <c:lblAlgn val="ctr"/>
        <c:lblOffset val="100"/>
        <c:tickLblSkip val="6"/>
        <c:tickMarkSkip val="1"/>
        <c:noMultiLvlLbl val="0"/>
      </c:catAx>
      <c:valAx>
        <c:axId val="19495884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495731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-0.33798308992174164</c:v>
              </c:pt>
              <c:pt idx="1">
                <c:v>-0.18573676769105713</c:v>
              </c:pt>
              <c:pt idx="2">
                <c:v>-0.33173659321024052</c:v>
              </c:pt>
              <c:pt idx="3">
                <c:v>-0.26787121459503521</c:v>
              </c:pt>
              <c:pt idx="4">
                <c:v>-0.49663754688806028</c:v>
              </c:pt>
              <c:pt idx="5">
                <c:v>-0.40836387953702841</c:v>
              </c:pt>
              <c:pt idx="6">
                <c:v>-0.328465399540815</c:v>
              </c:pt>
              <c:pt idx="7">
                <c:v>-7.5102993579661756E-2</c:v>
              </c:pt>
              <c:pt idx="8">
                <c:v>0.14402099718551029</c:v>
              </c:pt>
              <c:pt idx="9">
                <c:v>0.43115258245647881</c:v>
              </c:pt>
              <c:pt idx="10">
                <c:v>0.53366818160342377</c:v>
              </c:pt>
              <c:pt idx="11">
                <c:v>0.54788135088167778</c:v>
              </c:pt>
              <c:pt idx="12">
                <c:v>0.45257368753772242</c:v>
              </c:pt>
              <c:pt idx="13">
                <c:v>0.42672721082460119</c:v>
              </c:pt>
              <c:pt idx="14">
                <c:v>0.46025668226236155</c:v>
              </c:pt>
              <c:pt idx="15">
                <c:v>0.62647636029450149</c:v>
              </c:pt>
              <c:pt idx="16">
                <c:v>0.91105088503268161</c:v>
              </c:pt>
              <c:pt idx="17">
                <c:v>1.0973827478889477</c:v>
              </c:pt>
              <c:pt idx="18">
                <c:v>1.1958442765180055</c:v>
              </c:pt>
              <c:pt idx="19">
                <c:v>1.2401609998583876</c:v>
              </c:pt>
              <c:pt idx="20">
                <c:v>1.2842054466915109</c:v>
              </c:pt>
              <c:pt idx="21">
                <c:v>1.2188892527424717</c:v>
              </c:pt>
              <c:pt idx="22">
                <c:v>0.98344588926514709</c:v>
              </c:pt>
              <c:pt idx="23">
                <c:v>0.75640003042484871</c:v>
              </c:pt>
              <c:pt idx="24">
                <c:v>0.68824106497709392</c:v>
              </c:pt>
              <c:pt idx="25">
                <c:v>0.78799783854534911</c:v>
              </c:pt>
              <c:pt idx="26">
                <c:v>0.9518189900370001</c:v>
              </c:pt>
              <c:pt idx="27">
                <c:v>1.0010827694351299</c:v>
              </c:pt>
              <c:pt idx="28">
                <c:v>0.9768231469260763</c:v>
              </c:pt>
              <c:pt idx="29">
                <c:v>0.80845680265254072</c:v>
              </c:pt>
              <c:pt idx="30">
                <c:v>0.49556126991153437</c:v>
              </c:pt>
              <c:pt idx="31">
                <c:v>0.30796110635337887</c:v>
              </c:pt>
              <c:pt idx="32">
                <c:v>0.22640594490135579</c:v>
              </c:pt>
              <c:pt idx="33">
                <c:v>0.37660245369345624</c:v>
              </c:pt>
              <c:pt idx="34">
                <c:v>0.28395663507089619</c:v>
              </c:pt>
              <c:pt idx="35">
                <c:v>0.38772271791221913</c:v>
              </c:pt>
              <c:pt idx="36">
                <c:v>0.345751420300007</c:v>
              </c:pt>
              <c:pt idx="37">
                <c:v>0.59694729253541789</c:v>
              </c:pt>
              <c:pt idx="38">
                <c:v>0.5022704472348174</c:v>
              </c:pt>
              <c:pt idx="39">
                <c:v>0.66110368217285864</c:v>
              </c:pt>
              <c:pt idx="40">
                <c:v>0.53845779801236004</c:v>
              </c:pt>
              <c:pt idx="41">
                <c:v>0.81970685320365899</c:v>
              </c:pt>
              <c:pt idx="42">
                <c:v>0.9089214169701515</c:v>
              </c:pt>
              <c:pt idx="43">
                <c:v>1.0609991240934784</c:v>
              </c:pt>
              <c:pt idx="44">
                <c:v>1.054629239782106</c:v>
              </c:pt>
              <c:pt idx="45">
                <c:v>1.192376024072793</c:v>
              </c:pt>
              <c:pt idx="46">
                <c:v>1.1894575961002865</c:v>
              </c:pt>
              <c:pt idx="47">
                <c:v>1.0099327970711152</c:v>
              </c:pt>
              <c:pt idx="48">
                <c:v>0.87216012648389218</c:v>
              </c:pt>
              <c:pt idx="49">
                <c:v>0.96051931890602171</c:v>
              </c:pt>
              <c:pt idx="50">
                <c:v>1.2446281566966915</c:v>
              </c:pt>
              <c:pt idx="51">
                <c:v>1.3942933441734136</c:v>
              </c:pt>
              <c:pt idx="52">
                <c:v>1.5386283224163715</c:v>
              </c:pt>
              <c:pt idx="53">
                <c:v>1.5819469414371592</c:v>
              </c:pt>
              <c:pt idx="54">
                <c:v>1.4545391266173839</c:v>
              </c:pt>
              <c:pt idx="55">
                <c:v>1.4495371113711111</c:v>
              </c:pt>
              <c:pt idx="56">
                <c:v>1.4675181358457501</c:v>
              </c:pt>
              <c:pt idx="57">
                <c:v>1.5543544340896018</c:v>
              </c:pt>
              <c:pt idx="58">
                <c:v>1.5040835355020039</c:v>
              </c:pt>
              <c:pt idx="59">
                <c:v>1.3784233907405292</c:v>
              </c:pt>
              <c:pt idx="60">
                <c:v>1.3191931226902127</c:v>
              </c:pt>
              <c:pt idx="61">
                <c:v>1.3225098311616443</c:v>
              </c:pt>
              <c:pt idx="62">
                <c:v>1.5231992188553927</c:v>
              </c:pt>
              <c:pt idx="63">
                <c:v>1.5785619043609498</c:v>
              </c:pt>
              <c:pt idx="64">
                <c:v>1.5434670943829087</c:v>
              </c:pt>
              <c:pt idx="65">
                <c:v>1.1548404526619929</c:v>
              </c:pt>
              <c:pt idx="66">
                <c:v>0.86118454879385786</c:v>
              </c:pt>
              <c:pt idx="67">
                <c:v>0.68836306729981245</c:v>
              </c:pt>
              <c:pt idx="68">
                <c:v>0.60622815317809031</c:v>
              </c:pt>
              <c:pt idx="69">
                <c:v>0.30316232274455995</c:v>
              </c:pt>
              <c:pt idx="70">
                <c:v>-0.38396338702069677</c:v>
              </c:pt>
              <c:pt idx="71">
                <c:v>-1.0691940927998533</c:v>
              </c:pt>
              <c:pt idx="72">
                <c:v>-1.5622205311185795</c:v>
              </c:pt>
              <c:pt idx="73">
                <c:v>-1.9106873382211158</c:v>
              </c:pt>
              <c:pt idx="74">
                <c:v>-1.9805317494511612</c:v>
              </c:pt>
              <c:pt idx="75">
                <c:v>-1.9868527438693888</c:v>
              </c:pt>
              <c:pt idx="76">
                <c:v>-1.5918347727866382</c:v>
              </c:pt>
              <c:pt idx="77">
                <c:v>-1.2532572457155819</c:v>
              </c:pt>
              <c:pt idx="78">
                <c:v>-0.85719760830214109</c:v>
              </c:pt>
              <c:pt idx="79">
                <c:v>-0.4693430018523681</c:v>
              </c:pt>
              <c:pt idx="80">
                <c:v>-0.13879382574532792</c:v>
              </c:pt>
              <c:pt idx="81">
                <c:v>0.17507033256192253</c:v>
              </c:pt>
              <c:pt idx="82">
                <c:v>0.11375268974890655</c:v>
              </c:pt>
              <c:pt idx="83">
                <c:v>8.2125002239225031E-3</c:v>
              </c:pt>
              <c:pt idx="84">
                <c:v>-0.14078997797768861</c:v>
              </c:pt>
              <c:pt idx="85">
                <c:v>-0.20719960853988265</c:v>
              </c:pt>
              <c:pt idx="86">
                <c:v>-9.6640411854094846E-2</c:v>
              </c:pt>
              <c:pt idx="87">
                <c:v>7.5239201325999136E-2</c:v>
              </c:pt>
              <c:pt idx="88">
                <c:v>0.25776682018246977</c:v>
              </c:pt>
              <c:pt idx="89">
                <c:v>0.31552012370963545</c:v>
              </c:pt>
              <c:pt idx="90">
                <c:v>0.23810896970192091</c:v>
              </c:pt>
              <c:pt idx="91">
                <c:v>0.21107174947649598</c:v>
              </c:pt>
              <c:pt idx="92">
                <c:v>0.21602932480064355</c:v>
              </c:pt>
              <c:pt idx="93">
                <c:v>2.6130748548030061E-2</c:v>
              </c:pt>
              <c:pt idx="94">
                <c:v>-0.2349139305042193</c:v>
              </c:pt>
              <c:pt idx="95">
                <c:v>-0.70425285218309563</c:v>
              </c:pt>
              <c:pt idx="96">
                <c:v>-0.88779635673986823</c:v>
              </c:pt>
              <c:pt idx="97">
                <c:v>-1.0428386715173037</c:v>
              </c:pt>
              <c:pt idx="98">
                <c:v>-1.0944650814896852</c:v>
              </c:pt>
              <c:pt idx="99">
                <c:v>-1.2859494096208406</c:v>
              </c:pt>
              <c:pt idx="100">
                <c:v>-1.459798294271716</c:v>
              </c:pt>
              <c:pt idx="101">
                <c:v>-1.6196057077423716</c:v>
              </c:pt>
              <c:pt idx="102">
                <c:v>-1.7617392817771467</c:v>
              </c:pt>
              <c:pt idx="103">
                <c:v>-1.9125387039241115</c:v>
              </c:pt>
              <c:pt idx="104">
                <c:v>-2.1271416566753016</c:v>
              </c:pt>
              <c:pt idx="105">
                <c:v>-2.3797344856025702</c:v>
              </c:pt>
              <c:pt idx="106">
                <c:v>-2.8023461626247368</c:v>
              </c:pt>
              <c:pt idx="107">
                <c:v>-3.2181022003599598</c:v>
              </c:pt>
              <c:pt idx="108">
                <c:v>-3.4977636695029664</c:v>
              </c:pt>
              <c:pt idx="109">
                <c:v>-3.6424449861306734</c:v>
              </c:pt>
              <c:pt idx="110">
                <c:v>-3.6171521381542324</c:v>
              </c:pt>
              <c:pt idx="111">
                <c:v>-3.5295674094377989</c:v>
              </c:pt>
              <c:pt idx="112">
                <c:v>-3.4975372266420819</c:v>
              </c:pt>
              <c:pt idx="113">
                <c:v>-3.3413111048033919</c:v>
              </c:pt>
              <c:pt idx="114">
                <c:v>-3.2548504681012727</c:v>
              </c:pt>
              <c:pt idx="115">
                <c:v>-2.9846724899892281</c:v>
              </c:pt>
              <c:pt idx="116">
                <c:v>-3.154105969163369</c:v>
              </c:pt>
              <c:pt idx="117">
                <c:v>-3.4795566186645144</c:v>
              </c:pt>
              <c:pt idx="118">
                <c:v>-3.7791689651282825</c:v>
              </c:pt>
              <c:pt idx="119">
                <c:v>-3.8448082332286333</c:v>
              </c:pt>
              <c:pt idx="120">
                <c:v>-3.7636814445842952</c:v>
              </c:pt>
              <c:pt idx="121">
                <c:v>-3.6673517692599495</c:v>
              </c:pt>
              <c:pt idx="122">
                <c:v>-3.342591066738704</c:v>
              </c:pt>
              <c:pt idx="123">
                <c:v>-3.0535054964712294</c:v>
              </c:pt>
              <c:pt idx="124">
                <c:v>-2.7381393115600194</c:v>
              </c:pt>
              <c:pt idx="125">
                <c:v>-2.5036653640024551</c:v>
              </c:pt>
              <c:pt idx="126">
                <c:v>-2.2311401903981971</c:v>
              </c:pt>
              <c:pt idx="127">
                <c:v>-1.8034680918974404</c:v>
              </c:pt>
              <c:pt idx="128">
                <c:v>-1.4936646925489929</c:v>
              </c:pt>
              <c:pt idx="129">
                <c:v>-1.2421048204118157</c:v>
              </c:pt>
              <c:pt idx="130">
                <c:v>-1.1118094810919212</c:v>
              </c:pt>
              <c:pt idx="131">
                <c:v>-0.95326401936237615</c:v>
              </c:pt>
              <c:pt idx="132">
                <c:v>-0.6919316347459622</c:v>
              </c:pt>
              <c:pt idx="133">
                <c:v>-0.44998689091923261</c:v>
              </c:pt>
              <c:pt idx="134">
                <c:v>-0.19817012855628188</c:v>
              </c:pt>
              <c:pt idx="135">
                <c:v>-4.6959213935940033E-2</c:v>
              </c:pt>
              <c:pt idx="136">
                <c:v>0.16716188568771678</c:v>
              </c:pt>
              <c:pt idx="137">
                <c:v>0.38816853684915059</c:v>
              </c:pt>
              <c:pt idx="138">
                <c:v>0.56742972692920146</c:v>
              </c:pt>
              <c:pt idx="139">
                <c:v>0.62667523731740871</c:v>
              </c:pt>
              <c:pt idx="140">
                <c:v>0.56464845780759854</c:v>
              </c:pt>
              <c:pt idx="141">
                <c:v>0.59266055597206013</c:v>
              </c:pt>
              <c:pt idx="142">
                <c:v>0.41996666799958454</c:v>
              </c:pt>
              <c:pt idx="143">
                <c:v>0.22679867988916191</c:v>
              </c:pt>
              <c:pt idx="144">
                <c:v>0.31432687230177092</c:v>
              </c:pt>
              <c:pt idx="145">
                <c:v>0.35364726763870769</c:v>
              </c:pt>
              <c:pt idx="146">
                <c:v>0.68620641883641931</c:v>
              </c:pt>
              <c:pt idx="147">
                <c:v>0.83941295472956634</c:v>
              </c:pt>
              <c:pt idx="148">
                <c:v>1.1934940622440473</c:v>
              </c:pt>
              <c:pt idx="149">
                <c:v>1.3046481112158084</c:v>
              </c:pt>
              <c:pt idx="150">
                <c:v>1.3814576520717536</c:v>
              </c:pt>
              <c:pt idx="151">
                <c:v>1.4170855494134176</c:v>
              </c:pt>
              <c:pt idx="152">
                <c:v>1.432744166201265</c:v>
              </c:pt>
              <c:pt idx="153">
                <c:v>1.1940729831197123</c:v>
              </c:pt>
              <c:pt idx="154">
                <c:v>0.96595181823831633</c:v>
              </c:pt>
              <c:pt idx="155">
                <c:v>0.7394443212524332</c:v>
              </c:pt>
              <c:pt idx="156">
                <c:v>0.80515063490323235</c:v>
              </c:pt>
              <c:pt idx="157">
                <c:v>0.83619314418217927</c:v>
              </c:pt>
              <c:pt idx="158">
                <c:v>1.0257251041805724</c:v>
              </c:pt>
              <c:pt idx="159">
                <c:v>1.1442810598992195</c:v>
              </c:pt>
              <c:pt idx="160">
                <c:v>1.2344763078874277</c:v>
              </c:pt>
              <c:pt idx="161">
                <c:v>1.2400520442961613</c:v>
              </c:pt>
              <c:pt idx="162">
                <c:v>1.2472513633964997</c:v>
              </c:pt>
              <c:pt idx="163">
                <c:v>1.3452707812801146</c:v>
              </c:pt>
              <c:pt idx="164">
                <c:v>1.3872197219808609</c:v>
              </c:pt>
              <c:pt idx="165">
                <c:v>1.3660150878770327</c:v>
              </c:pt>
              <c:pt idx="166">
                <c:v>1.2759701528747291</c:v>
              </c:pt>
              <c:pt idx="167">
                <c:v>1.1973505434208696</c:v>
              </c:pt>
              <c:pt idx="168">
                <c:v>1.242087759491427</c:v>
              </c:pt>
              <c:pt idx="169">
                <c:v>1.4108407023809342</c:v>
              </c:pt>
              <c:pt idx="170">
                <c:v>1.6213018381385891</c:v>
              </c:pt>
              <c:pt idx="171">
                <c:v>1.8366425117528999</c:v>
              </c:pt>
              <c:pt idx="172">
                <c:v>2.0031217940441284</c:v>
              </c:pt>
              <c:pt idx="173">
                <c:v>2.1651932505178961</c:v>
              </c:pt>
              <c:pt idx="174">
                <c:v>2.231774648874381</c:v>
              </c:pt>
              <c:pt idx="175">
                <c:v>2.1790445270390872</c:v>
              </c:pt>
              <c:pt idx="176">
                <c:v>2.1913383681890388</c:v>
              </c:pt>
              <c:pt idx="177">
                <c:v>2.1443613797290304</c:v>
              </c:pt>
              <c:pt idx="178">
                <c:v>2.1194628689317199</c:v>
              </c:pt>
              <c:pt idx="179">
                <c:v>1.9500387021790422</c:v>
              </c:pt>
              <c:pt idx="180">
                <c:v>1.9465280387053419</c:v>
              </c:pt>
              <c:pt idx="181">
                <c:v>1.9299188604168036</c:v>
              </c:pt>
              <c:pt idx="182">
                <c:v>2.0843247229732738</c:v>
              </c:pt>
              <c:pt idx="183">
                <c:v>2.1388229221680839</c:v>
              </c:pt>
              <c:pt idx="184">
                <c:v>2.3087419902336808</c:v>
              </c:pt>
              <c:pt idx="185">
                <c:v>2.4535416685104594</c:v>
              </c:pt>
              <c:pt idx="186">
                <c:v>2.5081453008193635</c:v>
              </c:pt>
              <c:pt idx="187">
                <c:v>2.5294141646142845</c:v>
              </c:pt>
            </c:numLit>
          </c:val>
          <c:smooth val="0"/>
        </c:ser>
        <c:dLbls>
          <c:showLegendKey val="0"/>
          <c:showVal val="0"/>
          <c:showCatName val="0"/>
          <c:showSerName val="1"/>
          <c:showPercent val="0"/>
          <c:showBubbleSize val="0"/>
        </c:dLbls>
        <c:marker val="1"/>
        <c:smooth val="0"/>
        <c:axId val="196397696"/>
        <c:axId val="196412160"/>
      </c:lineChart>
      <c:catAx>
        <c:axId val="19639769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6412160"/>
        <c:crosses val="autoZero"/>
        <c:auto val="1"/>
        <c:lblAlgn val="ctr"/>
        <c:lblOffset val="100"/>
        <c:tickLblSkip val="1"/>
        <c:tickMarkSkip val="1"/>
        <c:noMultiLvlLbl val="0"/>
      </c:catAx>
      <c:valAx>
        <c:axId val="19641216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639769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87"/>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numLit>
          </c:val>
          <c:smooth val="0"/>
        </c:ser>
        <c:dLbls>
          <c:showLegendKey val="0"/>
          <c:showVal val="0"/>
          <c:showCatName val="0"/>
          <c:showSerName val="0"/>
          <c:showPercent val="0"/>
          <c:showBubbleSize val="0"/>
        </c:dLbls>
        <c:marker val="1"/>
        <c:smooth val="0"/>
        <c:axId val="196440448"/>
        <c:axId val="196441984"/>
      </c:lineChart>
      <c:catAx>
        <c:axId val="1964404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6441984"/>
        <c:crosses val="autoZero"/>
        <c:auto val="1"/>
        <c:lblAlgn val="ctr"/>
        <c:lblOffset val="100"/>
        <c:tickLblSkip val="1"/>
        <c:tickMarkSkip val="1"/>
        <c:noMultiLvlLbl val="0"/>
      </c:catAx>
      <c:valAx>
        <c:axId val="19644198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6440448"/>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numLit>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pt idx="186">
                <c:v>0.2941738063444444</c:v>
              </c:pt>
              <c:pt idx="187">
                <c:v>0.97528501413333346</c:v>
              </c:pt>
            </c:numLit>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pt idx="186">
                <c:v>3.1553259735333334</c:v>
              </c:pt>
              <c:pt idx="187">
                <c:v>2.4816087507444444</c:v>
              </c:pt>
            </c:numLit>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pt idx="186">
                <c:v>16.949682929333335</c:v>
              </c:pt>
              <c:pt idx="187">
                <c:v>17.229509420444444</c:v>
              </c:pt>
            </c:numLit>
          </c:val>
          <c:smooth val="0"/>
        </c:ser>
        <c:dLbls>
          <c:showLegendKey val="0"/>
          <c:showVal val="0"/>
          <c:showCatName val="0"/>
          <c:showSerName val="0"/>
          <c:showPercent val="0"/>
          <c:showBubbleSize val="0"/>
        </c:dLbls>
        <c:marker val="1"/>
        <c:smooth val="0"/>
        <c:axId val="196850048"/>
        <c:axId val="196851584"/>
      </c:lineChart>
      <c:catAx>
        <c:axId val="196850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6851584"/>
        <c:crosses val="autoZero"/>
        <c:auto val="1"/>
        <c:lblAlgn val="ctr"/>
        <c:lblOffset val="100"/>
        <c:tickLblSkip val="6"/>
        <c:tickMarkSkip val="1"/>
        <c:noMultiLvlLbl val="0"/>
      </c:catAx>
      <c:valAx>
        <c:axId val="19685158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685004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set.</c:v>
                  </c:pt>
                  <c:pt idx="1">
                    <c:v>out.</c:v>
                  </c:pt>
                  <c:pt idx="2">
                    <c:v>nov.</c:v>
                  </c:pt>
                  <c:pt idx="3">
                    <c:v>dez.</c:v>
                  </c:pt>
                  <c:pt idx="4">
                    <c:v>jan.</c:v>
                  </c:pt>
                  <c:pt idx="5">
                    <c:v>fev.</c:v>
                  </c:pt>
                  <c:pt idx="6">
                    <c:v>mar.</c:v>
                  </c:pt>
                  <c:pt idx="7">
                    <c:v>abr.</c:v>
                  </c:pt>
                  <c:pt idx="8">
                    <c:v>mai.</c:v>
                  </c:pt>
                  <c:pt idx="9">
                    <c:v>jun.</c:v>
                  </c:pt>
                  <c:pt idx="10">
                    <c:v>jul.</c:v>
                  </c:pt>
                  <c:pt idx="11">
                    <c:v>ago.</c:v>
                  </c:pt>
                  <c:pt idx="12">
                    <c:v>set.</c:v>
                  </c:pt>
                </c:lvl>
                <c:lvl>
                  <c:pt idx="0">
                    <c:v>2017</c:v>
                  </c:pt>
                  <c:pt idx="4">
                    <c:v>2018</c:v>
                  </c:pt>
                </c:lvl>
              </c:multiLvlStrCache>
            </c:multiLvlStrRef>
          </c:cat>
          <c:val>
            <c:numRef>
              <c:f>'9lay_off'!$E$15:$Q$15</c:f>
              <c:numCache>
                <c:formatCode>#,##0</c:formatCode>
                <c:ptCount val="13"/>
                <c:pt idx="0">
                  <c:v>551</c:v>
                </c:pt>
                <c:pt idx="1">
                  <c:v>626</c:v>
                </c:pt>
                <c:pt idx="2">
                  <c:v>931</c:v>
                </c:pt>
                <c:pt idx="3">
                  <c:v>1293</c:v>
                </c:pt>
                <c:pt idx="4">
                  <c:v>1398</c:v>
                </c:pt>
                <c:pt idx="5">
                  <c:v>1461</c:v>
                </c:pt>
                <c:pt idx="6">
                  <c:v>1257</c:v>
                </c:pt>
                <c:pt idx="7">
                  <c:v>1088</c:v>
                </c:pt>
                <c:pt idx="8">
                  <c:v>665</c:v>
                </c:pt>
                <c:pt idx="9">
                  <c:v>425</c:v>
                </c:pt>
                <c:pt idx="10">
                  <c:v>547</c:v>
                </c:pt>
                <c:pt idx="11">
                  <c:v>456</c:v>
                </c:pt>
                <c:pt idx="12">
                  <c:v>752</c:v>
                </c:pt>
              </c:numCache>
            </c:numRef>
          </c:val>
        </c:ser>
        <c:dLbls>
          <c:showLegendKey val="0"/>
          <c:showVal val="0"/>
          <c:showCatName val="0"/>
          <c:showSerName val="0"/>
          <c:showPercent val="0"/>
          <c:showBubbleSize val="0"/>
        </c:dLbls>
        <c:gapWidth val="150"/>
        <c:axId val="192476288"/>
        <c:axId val="192477824"/>
      </c:barChart>
      <c:catAx>
        <c:axId val="192476288"/>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92477824"/>
        <c:crosses val="autoZero"/>
        <c:auto val="1"/>
        <c:lblAlgn val="ctr"/>
        <c:lblOffset val="100"/>
        <c:tickLblSkip val="1"/>
        <c:tickMarkSkip val="1"/>
        <c:noMultiLvlLbl val="0"/>
      </c:catAx>
      <c:valAx>
        <c:axId val="19247782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24762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88"/>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numLit>
          </c:val>
          <c:smooth val="0"/>
        </c:ser>
        <c:dLbls>
          <c:showLegendKey val="0"/>
          <c:showVal val="0"/>
          <c:showCatName val="0"/>
          <c:showSerName val="0"/>
          <c:showPercent val="0"/>
          <c:showBubbleSize val="0"/>
        </c:dLbls>
        <c:marker val="1"/>
        <c:smooth val="0"/>
        <c:axId val="196577920"/>
        <c:axId val="19659609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88"/>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numLit>
          </c:val>
          <c:smooth val="0"/>
        </c:ser>
        <c:dLbls>
          <c:showLegendKey val="0"/>
          <c:showVal val="0"/>
          <c:showCatName val="0"/>
          <c:showSerName val="0"/>
          <c:showPercent val="0"/>
          <c:showBubbleSize val="0"/>
        </c:dLbls>
        <c:marker val="1"/>
        <c:smooth val="0"/>
        <c:axId val="196597632"/>
        <c:axId val="196599168"/>
      </c:lineChart>
      <c:catAx>
        <c:axId val="1965779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6596096"/>
        <c:crosses val="autoZero"/>
        <c:auto val="1"/>
        <c:lblAlgn val="ctr"/>
        <c:lblOffset val="100"/>
        <c:tickLblSkip val="1"/>
        <c:tickMarkSkip val="1"/>
        <c:noMultiLvlLbl val="0"/>
      </c:catAx>
      <c:valAx>
        <c:axId val="19659609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6577920"/>
        <c:crosses val="autoZero"/>
        <c:crossBetween val="between"/>
        <c:majorUnit val="100"/>
        <c:minorUnit val="100"/>
      </c:valAx>
      <c:catAx>
        <c:axId val="196597632"/>
        <c:scaling>
          <c:orientation val="minMax"/>
        </c:scaling>
        <c:delete val="1"/>
        <c:axPos val="b"/>
        <c:numFmt formatCode="0.0" sourceLinked="1"/>
        <c:majorTickMark val="out"/>
        <c:minorTickMark val="none"/>
        <c:tickLblPos val="none"/>
        <c:crossAx val="196599168"/>
        <c:crosses val="autoZero"/>
        <c:auto val="1"/>
        <c:lblAlgn val="ctr"/>
        <c:lblOffset val="100"/>
        <c:noMultiLvlLbl val="0"/>
      </c:catAx>
      <c:valAx>
        <c:axId val="19659916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9659763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numLit>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2"/>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 </c:v>
              </c:pt>
              <c:pt idx="193">
                <c:v> </c:v>
              </c:pt>
              <c:pt idx="194">
                <c:v> </c:v>
              </c:pt>
              <c:pt idx="195">
                <c:v> </c:v>
              </c:pt>
              <c:pt idx="196">
                <c:v> </c:v>
              </c:pt>
              <c:pt idx="197">
                <c:v> </c:v>
              </c:pt>
              <c:pt idx="198">
                <c:v> </c:v>
              </c:pt>
              <c:pt idx="199">
                <c:v> </c:v>
              </c:pt>
              <c:pt idx="200">
                <c:v> </c:v>
              </c:pt>
              <c:pt idx="201">
                <c:v> </c:v>
              </c:pt>
            </c:strLit>
          </c:cat>
          <c:val>
            <c:numLit>
              <c:formatCode>0.0</c:formatCode>
              <c:ptCount val="188"/>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pt idx="186">
                <c:v>10.725575229666667</c:v>
              </c:pt>
              <c:pt idx="187">
                <c:v>9.9471295479999995</c:v>
              </c:pt>
            </c:numLit>
          </c:val>
          <c:smooth val="0"/>
        </c:ser>
        <c:dLbls>
          <c:showLegendKey val="0"/>
          <c:showVal val="0"/>
          <c:showCatName val="0"/>
          <c:showSerName val="0"/>
          <c:showPercent val="0"/>
          <c:showBubbleSize val="0"/>
        </c:dLbls>
        <c:marker val="1"/>
        <c:smooth val="0"/>
        <c:axId val="196671744"/>
        <c:axId val="196702208"/>
      </c:lineChart>
      <c:catAx>
        <c:axId val="1966717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96702208"/>
        <c:crosses val="autoZero"/>
        <c:auto val="1"/>
        <c:lblAlgn val="ctr"/>
        <c:lblOffset val="100"/>
        <c:tickLblSkip val="1"/>
        <c:tickMarkSkip val="1"/>
        <c:noMultiLvlLbl val="0"/>
      </c:catAx>
      <c:valAx>
        <c:axId val="196702208"/>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667174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0.76315789473684215</c:v>
                </c:pt>
                <c:pt idx="1">
                  <c:v>1.0204081632653061</c:v>
                </c:pt>
                <c:pt idx="2">
                  <c:v>0.98437499999999989</c:v>
                </c:pt>
                <c:pt idx="3">
                  <c:v>1.4210526315789476</c:v>
                </c:pt>
                <c:pt idx="4">
                  <c:v>1.0985915492957747</c:v>
                </c:pt>
                <c:pt idx="5">
                  <c:v>1.0759493670886076</c:v>
                </c:pt>
                <c:pt idx="6">
                  <c:v>1.2542372881355932</c:v>
                </c:pt>
                <c:pt idx="7">
                  <c:v>1.0392156862745099</c:v>
                </c:pt>
                <c:pt idx="8">
                  <c:v>1.2222222222222223</c:v>
                </c:pt>
                <c:pt idx="9">
                  <c:v>0.96363636363636362</c:v>
                </c:pt>
                <c:pt idx="10">
                  <c:v>1.0563380281690142</c:v>
                </c:pt>
                <c:pt idx="11">
                  <c:v>0.96808510638297862</c:v>
                </c:pt>
                <c:pt idx="12">
                  <c:v>1.5695364238410596</c:v>
                </c:pt>
                <c:pt idx="13">
                  <c:v>1.027027027027027</c:v>
                </c:pt>
                <c:pt idx="14">
                  <c:v>0.89473684210526305</c:v>
                </c:pt>
                <c:pt idx="15">
                  <c:v>1.193548387096774</c:v>
                </c:pt>
                <c:pt idx="16">
                  <c:v>1.1489361702127661</c:v>
                </c:pt>
                <c:pt idx="17">
                  <c:v>1</c:v>
                </c:pt>
                <c:pt idx="18">
                  <c:v>1.1639344262295082</c:v>
                </c:pt>
              </c:numCache>
            </c:numRef>
          </c:val>
        </c:ser>
        <c:dLbls>
          <c:showLegendKey val="0"/>
          <c:showVal val="0"/>
          <c:showCatName val="0"/>
          <c:showSerName val="0"/>
          <c:showPercent val="0"/>
          <c:showBubbleSize val="0"/>
        </c:dLbls>
        <c:axId val="197019520"/>
        <c:axId val="197021056"/>
      </c:radarChart>
      <c:catAx>
        <c:axId val="19701952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97021056"/>
        <c:crosses val="autoZero"/>
        <c:auto val="0"/>
        <c:lblAlgn val="ctr"/>
        <c:lblOffset val="100"/>
        <c:noMultiLvlLbl val="0"/>
      </c:catAx>
      <c:valAx>
        <c:axId val="19702105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9701952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193578112"/>
        <c:axId val="193579648"/>
      </c:barChart>
      <c:catAx>
        <c:axId val="19357811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93579648"/>
        <c:crosses val="autoZero"/>
        <c:auto val="1"/>
        <c:lblAlgn val="ctr"/>
        <c:lblOffset val="100"/>
        <c:tickLblSkip val="1"/>
        <c:tickMarkSkip val="1"/>
        <c:noMultiLvlLbl val="0"/>
      </c:catAx>
      <c:valAx>
        <c:axId val="19357964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357811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194677376"/>
        <c:axId val="194683264"/>
      </c:barChart>
      <c:catAx>
        <c:axId val="194677376"/>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94683264"/>
        <c:crosses val="autoZero"/>
        <c:auto val="1"/>
        <c:lblAlgn val="ctr"/>
        <c:lblOffset val="100"/>
        <c:tickLblSkip val="1"/>
        <c:tickMarkSkip val="1"/>
        <c:noMultiLvlLbl val="0"/>
      </c:catAx>
      <c:valAx>
        <c:axId val="19468326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9467737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4829312"/>
        <c:axId val="194474752"/>
      </c:barChart>
      <c:catAx>
        <c:axId val="194829312"/>
        <c:scaling>
          <c:orientation val="maxMin"/>
        </c:scaling>
        <c:delete val="0"/>
        <c:axPos val="l"/>
        <c:majorTickMark val="none"/>
        <c:minorTickMark val="none"/>
        <c:tickLblPos val="none"/>
        <c:spPr>
          <a:ln w="3175">
            <a:solidFill>
              <a:srgbClr val="333333"/>
            </a:solidFill>
            <a:prstDash val="solid"/>
          </a:ln>
        </c:spPr>
        <c:crossAx val="194474752"/>
        <c:crosses val="autoZero"/>
        <c:auto val="1"/>
        <c:lblAlgn val="ctr"/>
        <c:lblOffset val="100"/>
        <c:tickMarkSkip val="1"/>
        <c:noMultiLvlLbl val="0"/>
      </c:catAx>
      <c:valAx>
        <c:axId val="19447475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482931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4502656"/>
        <c:axId val="194504192"/>
      </c:barChart>
      <c:catAx>
        <c:axId val="194502656"/>
        <c:scaling>
          <c:orientation val="maxMin"/>
        </c:scaling>
        <c:delete val="0"/>
        <c:axPos val="l"/>
        <c:majorTickMark val="none"/>
        <c:minorTickMark val="none"/>
        <c:tickLblPos val="none"/>
        <c:spPr>
          <a:ln w="3175">
            <a:solidFill>
              <a:srgbClr val="333333"/>
            </a:solidFill>
            <a:prstDash val="solid"/>
          </a:ln>
        </c:spPr>
        <c:crossAx val="194504192"/>
        <c:crosses val="autoZero"/>
        <c:auto val="1"/>
        <c:lblAlgn val="ctr"/>
        <c:lblOffset val="100"/>
        <c:tickMarkSkip val="1"/>
        <c:noMultiLvlLbl val="0"/>
      </c:catAx>
      <c:valAx>
        <c:axId val="19450419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450265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95379968"/>
        <c:axId val="195381504"/>
      </c:barChart>
      <c:catAx>
        <c:axId val="195379968"/>
        <c:scaling>
          <c:orientation val="maxMin"/>
        </c:scaling>
        <c:delete val="0"/>
        <c:axPos val="l"/>
        <c:majorTickMark val="none"/>
        <c:minorTickMark val="none"/>
        <c:tickLblPos val="none"/>
        <c:spPr>
          <a:ln w="3175">
            <a:solidFill>
              <a:srgbClr val="333333"/>
            </a:solidFill>
            <a:prstDash val="solid"/>
          </a:ln>
        </c:spPr>
        <c:crossAx val="195381504"/>
        <c:crosses val="autoZero"/>
        <c:auto val="1"/>
        <c:lblAlgn val="ctr"/>
        <c:lblOffset val="100"/>
        <c:tickMarkSkip val="1"/>
        <c:noMultiLvlLbl val="0"/>
      </c:catAx>
      <c:valAx>
        <c:axId val="19538150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53799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95405312"/>
        <c:axId val="195406848"/>
      </c:barChart>
      <c:catAx>
        <c:axId val="195405312"/>
        <c:scaling>
          <c:orientation val="maxMin"/>
        </c:scaling>
        <c:delete val="0"/>
        <c:axPos val="l"/>
        <c:majorTickMark val="none"/>
        <c:minorTickMark val="none"/>
        <c:tickLblPos val="none"/>
        <c:spPr>
          <a:ln w="3175">
            <a:solidFill>
              <a:srgbClr val="333333"/>
            </a:solidFill>
            <a:prstDash val="solid"/>
          </a:ln>
        </c:spPr>
        <c:crossAx val="195406848"/>
        <c:crosses val="autoZero"/>
        <c:auto val="1"/>
        <c:lblAlgn val="ctr"/>
        <c:lblOffset val="100"/>
        <c:tickMarkSkip val="1"/>
        <c:noMultiLvlLbl val="0"/>
      </c:catAx>
      <c:valAx>
        <c:axId val="1954068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54053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23.805314548372181</c:v>
                </c:pt>
                <c:pt idx="1">
                  <c:v>14.120356155971736</c:v>
                </c:pt>
                <c:pt idx="2">
                  <c:v>12.673671090156557</c:v>
                </c:pt>
                <c:pt idx="3">
                  <c:v>9.3098598623738038</c:v>
                </c:pt>
                <c:pt idx="4">
                  <c:v>3.5244652872937099</c:v>
                </c:pt>
                <c:pt idx="5" formatCode="0.00">
                  <c:v>-25.371928197655169</c:v>
                </c:pt>
                <c:pt idx="6" formatCode="0.00">
                  <c:v>-17.501797268152409</c:v>
                </c:pt>
                <c:pt idx="7" formatCode="0.00">
                  <c:v>-13.04437828992765</c:v>
                </c:pt>
                <c:pt idx="8" formatCode="0.00">
                  <c:v>-6.5856199117348861</c:v>
                </c:pt>
                <c:pt idx="9" formatCode="0.00">
                  <c:v>-4.345158875395116</c:v>
                </c:pt>
              </c:numCache>
            </c:numRef>
          </c:val>
        </c:ser>
        <c:dLbls>
          <c:showLegendKey val="0"/>
          <c:showVal val="0"/>
          <c:showCatName val="0"/>
          <c:showSerName val="0"/>
          <c:showPercent val="0"/>
          <c:showBubbleSize val="0"/>
        </c:dLbls>
        <c:gapWidth val="80"/>
        <c:axId val="195434752"/>
        <c:axId val="195444736"/>
      </c:barChart>
      <c:catAx>
        <c:axId val="195434752"/>
        <c:scaling>
          <c:orientation val="maxMin"/>
        </c:scaling>
        <c:delete val="0"/>
        <c:axPos val="l"/>
        <c:majorTickMark val="none"/>
        <c:minorTickMark val="none"/>
        <c:tickLblPos val="none"/>
        <c:crossAx val="195444736"/>
        <c:crossesAt val="0"/>
        <c:auto val="1"/>
        <c:lblAlgn val="ctr"/>
        <c:lblOffset val="100"/>
        <c:tickMarkSkip val="1"/>
        <c:noMultiLvlLbl val="0"/>
      </c:catAx>
      <c:valAx>
        <c:axId val="195444736"/>
        <c:scaling>
          <c:orientation val="minMax"/>
        </c:scaling>
        <c:delete val="0"/>
        <c:axPos val="t"/>
        <c:numFmt formatCode="0.0" sourceLinked="1"/>
        <c:majorTickMark val="none"/>
        <c:minorTickMark val="none"/>
        <c:tickLblPos val="none"/>
        <c:spPr>
          <a:ln w="9525">
            <a:noFill/>
          </a:ln>
        </c:spPr>
        <c:crossAx val="19543475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19" name="Grupo 18"/>
        <xdr:cNvGrpSpPr/>
      </xdr:nvGrpSpPr>
      <xdr:grpSpPr>
        <a:xfrm>
          <a:off x="3257551" y="6162672"/>
          <a:ext cx="3675600" cy="3819600"/>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307240"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20077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58865" y="0"/>
          <a:ext cx="6772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85725</xdr:colOff>
          <xdr:row>28</xdr:row>
          <xdr:rowOff>19050</xdr:rowOff>
        </xdr:from>
        <xdr:to>
          <xdr:col>6</xdr:col>
          <xdr:colOff>133350</xdr:colOff>
          <xdr:row>29</xdr:row>
          <xdr:rowOff>171450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17220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0</xdr:row>
      <xdr:rowOff>0</xdr:rowOff>
    </xdr:from>
    <xdr:to>
      <xdr:col>3</xdr:col>
      <xdr:colOff>431073</xdr:colOff>
      <xdr:row>1</xdr:row>
      <xdr:rowOff>8550</xdr:rowOff>
    </xdr:to>
    <xdr:grpSp>
      <xdr:nvGrpSpPr>
        <xdr:cNvPr id="28" name="Grupo 27"/>
        <xdr:cNvGrpSpPr/>
      </xdr:nvGrpSpPr>
      <xdr:grpSpPr>
        <a:xfrm>
          <a:off x="57150" y="0"/>
          <a:ext cx="6501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c:userShapes xmlns:c="http://schemas.openxmlformats.org/drawingml/2006/chart">
  <cdr:relSizeAnchor xmlns:cdr="http://schemas.openxmlformats.org/drawingml/2006/chartDrawing">
    <cdr:from>
      <cdr:x>0.3113</cdr:x>
      <cdr:y>0.29984</cdr:y>
    </cdr:from>
    <cdr:to>
      <cdr:x>0.7665</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1447" y="5197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0769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5924550"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5924550"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tsss.gov.pt/"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sheetPr>
  <dimension ref="A1:L62"/>
  <sheetViews>
    <sheetView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55"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x14ac:dyDescent="0.2">
      <c r="A1" s="269"/>
      <c r="B1" s="266"/>
      <c r="C1" s="266"/>
      <c r="D1" s="266"/>
      <c r="E1" s="720"/>
      <c r="F1" s="266"/>
      <c r="G1" s="266"/>
      <c r="H1" s="266"/>
      <c r="I1" s="266"/>
      <c r="J1" s="266"/>
      <c r="K1" s="266"/>
      <c r="L1" s="266"/>
    </row>
    <row r="2" spans="1:12" ht="17.25" customHeight="1" x14ac:dyDescent="0.2">
      <c r="A2" s="269"/>
      <c r="B2" s="247"/>
      <c r="C2" s="248"/>
      <c r="D2" s="248"/>
      <c r="E2" s="721"/>
      <c r="F2" s="248"/>
      <c r="G2" s="248"/>
      <c r="H2" s="248"/>
      <c r="I2" s="249"/>
      <c r="J2" s="250"/>
      <c r="K2" s="250"/>
      <c r="L2" s="269"/>
    </row>
    <row r="3" spans="1:12" x14ac:dyDescent="0.2">
      <c r="A3" s="269"/>
      <c r="B3" s="247"/>
      <c r="C3" s="248"/>
      <c r="D3" s="248"/>
      <c r="E3" s="721"/>
      <c r="F3" s="248"/>
      <c r="G3" s="248"/>
      <c r="H3" s="248"/>
      <c r="I3" s="249"/>
      <c r="J3" s="247"/>
      <c r="K3" s="250"/>
      <c r="L3" s="269"/>
    </row>
    <row r="4" spans="1:12" ht="33.75" customHeight="1" x14ac:dyDescent="0.2">
      <c r="A4" s="269"/>
      <c r="B4" s="247"/>
      <c r="C4" s="1419" t="s">
        <v>423</v>
      </c>
      <c r="D4" s="1419"/>
      <c r="E4" s="1419"/>
      <c r="F4" s="1419"/>
      <c r="G4" s="899"/>
      <c r="H4" s="249"/>
      <c r="I4" s="249"/>
      <c r="J4" s="251" t="s">
        <v>35</v>
      </c>
      <c r="K4" s="247"/>
      <c r="L4" s="269"/>
    </row>
    <row r="5" spans="1:12" s="136" customFormat="1" ht="12.75" customHeight="1" x14ac:dyDescent="0.2">
      <c r="A5" s="271"/>
      <c r="B5" s="1425"/>
      <c r="C5" s="1425"/>
      <c r="D5" s="1425"/>
      <c r="E5" s="1425"/>
      <c r="F5" s="266"/>
      <c r="G5" s="252"/>
      <c r="H5" s="252"/>
      <c r="I5" s="252"/>
      <c r="J5" s="253"/>
      <c r="K5" s="254"/>
      <c r="L5" s="269"/>
    </row>
    <row r="6" spans="1:12" ht="12.75" customHeight="1" x14ac:dyDescent="0.2">
      <c r="A6" s="269"/>
      <c r="B6" s="269"/>
      <c r="C6" s="266"/>
      <c r="D6" s="266"/>
      <c r="E6" s="720"/>
      <c r="F6" s="266"/>
      <c r="G6" s="252"/>
      <c r="H6" s="252"/>
      <c r="I6" s="252"/>
      <c r="J6" s="253"/>
      <c r="K6" s="254"/>
      <c r="L6" s="269"/>
    </row>
    <row r="7" spans="1:12" ht="12.75" customHeight="1" x14ac:dyDescent="0.2">
      <c r="A7" s="269"/>
      <c r="B7" s="269"/>
      <c r="C7" s="266"/>
      <c r="D7" s="266"/>
      <c r="E7" s="720"/>
      <c r="F7" s="266"/>
      <c r="G7" s="252"/>
      <c r="H7" s="252"/>
      <c r="I7" s="265"/>
      <c r="J7" s="253"/>
      <c r="K7" s="254"/>
      <c r="L7" s="269"/>
    </row>
    <row r="8" spans="1:12" ht="12.75" customHeight="1" x14ac:dyDescent="0.2">
      <c r="A8" s="269"/>
      <c r="B8" s="269"/>
      <c r="C8" s="266"/>
      <c r="D8" s="266"/>
      <c r="E8" s="720"/>
      <c r="F8" s="266"/>
      <c r="G8" s="252"/>
      <c r="H8" s="252"/>
      <c r="I8" s="265"/>
      <c r="J8" s="253"/>
      <c r="K8" s="254"/>
      <c r="L8" s="269"/>
    </row>
    <row r="9" spans="1:12" ht="12.75" customHeight="1" x14ac:dyDescent="0.2">
      <c r="A9" s="269"/>
      <c r="B9" s="269"/>
      <c r="C9" s="266"/>
      <c r="D9" s="266"/>
      <c r="E9" s="720"/>
      <c r="F9" s="266"/>
      <c r="G9" s="252"/>
      <c r="H9" s="252"/>
      <c r="I9" s="265"/>
      <c r="J9" s="253"/>
      <c r="K9" s="254"/>
      <c r="L9" s="269"/>
    </row>
    <row r="10" spans="1:12" ht="12.75" customHeight="1" x14ac:dyDescent="0.2">
      <c r="A10" s="269"/>
      <c r="B10" s="269"/>
      <c r="C10" s="266"/>
      <c r="D10" s="266"/>
      <c r="E10" s="720"/>
      <c r="F10" s="266"/>
      <c r="G10" s="252"/>
      <c r="H10" s="252"/>
      <c r="I10" s="252"/>
      <c r="J10" s="253"/>
      <c r="K10" s="254"/>
      <c r="L10" s="269"/>
    </row>
    <row r="11" spans="1:12" ht="12.75" customHeight="1" x14ac:dyDescent="0.2">
      <c r="A11" s="269"/>
      <c r="B11" s="269"/>
      <c r="C11" s="266"/>
      <c r="D11" s="266"/>
      <c r="E11" s="720"/>
      <c r="F11" s="266"/>
      <c r="G11" s="252"/>
      <c r="H11" s="252"/>
      <c r="I11" s="252"/>
      <c r="J11" s="253"/>
      <c r="K11" s="254"/>
      <c r="L11" s="269"/>
    </row>
    <row r="12" spans="1:12" ht="12.75" customHeight="1" x14ac:dyDescent="0.2">
      <c r="A12" s="269"/>
      <c r="B12" s="269"/>
      <c r="C12" s="266"/>
      <c r="D12" s="266"/>
      <c r="E12" s="720"/>
      <c r="F12" s="266"/>
      <c r="G12" s="252"/>
      <c r="H12" s="252"/>
      <c r="I12" s="252"/>
      <c r="J12" s="253"/>
      <c r="K12" s="254"/>
      <c r="L12" s="269"/>
    </row>
    <row r="13" spans="1:12" x14ac:dyDescent="0.2">
      <c r="A13" s="269"/>
      <c r="B13" s="269"/>
      <c r="C13" s="266"/>
      <c r="D13" s="266"/>
      <c r="E13" s="720"/>
      <c r="F13" s="266"/>
      <c r="G13" s="252"/>
      <c r="H13" s="252"/>
      <c r="I13" s="252"/>
      <c r="J13" s="253"/>
      <c r="K13" s="254"/>
      <c r="L13" s="269"/>
    </row>
    <row r="14" spans="1:12" x14ac:dyDescent="0.2">
      <c r="A14" s="269"/>
      <c r="B14" s="283" t="s">
        <v>27</v>
      </c>
      <c r="C14" s="281"/>
      <c r="D14" s="281"/>
      <c r="E14" s="722"/>
      <c r="F14" s="266"/>
      <c r="G14" s="252"/>
      <c r="H14" s="252"/>
      <c r="I14" s="252"/>
      <c r="J14" s="253"/>
      <c r="K14" s="254"/>
      <c r="L14" s="269"/>
    </row>
    <row r="15" spans="1:12" ht="13.5" thickBot="1" x14ac:dyDescent="0.25">
      <c r="A15" s="269"/>
      <c r="B15" s="269"/>
      <c r="C15" s="266"/>
      <c r="D15" s="266"/>
      <c r="E15" s="720"/>
      <c r="F15" s="266"/>
      <c r="G15" s="252"/>
      <c r="H15" s="252"/>
      <c r="I15" s="252"/>
      <c r="J15" s="253"/>
      <c r="K15" s="254"/>
      <c r="L15" s="269"/>
    </row>
    <row r="16" spans="1:12" ht="13.5" thickBot="1" x14ac:dyDescent="0.25">
      <c r="A16" s="269"/>
      <c r="B16" s="288"/>
      <c r="C16" s="277" t="s">
        <v>21</v>
      </c>
      <c r="D16" s="277"/>
      <c r="E16" s="723">
        <v>3</v>
      </c>
      <c r="F16" s="266"/>
      <c r="G16" s="252"/>
      <c r="H16" s="252"/>
      <c r="I16" s="252"/>
      <c r="J16" s="253"/>
      <c r="K16" s="254"/>
      <c r="L16" s="269"/>
    </row>
    <row r="17" spans="1:12" ht="13.5" thickBot="1" x14ac:dyDescent="0.25">
      <c r="A17" s="269"/>
      <c r="B17" s="269"/>
      <c r="C17" s="282"/>
      <c r="D17" s="282"/>
      <c r="E17" s="724"/>
      <c r="F17" s="266"/>
      <c r="G17" s="252"/>
      <c r="H17" s="252"/>
      <c r="I17" s="252"/>
      <c r="J17" s="253"/>
      <c r="K17" s="254"/>
      <c r="L17" s="269"/>
    </row>
    <row r="18" spans="1:12" ht="13.5" thickBot="1" x14ac:dyDescent="0.25">
      <c r="A18" s="269"/>
      <c r="B18" s="288"/>
      <c r="C18" s="277" t="s">
        <v>33</v>
      </c>
      <c r="D18" s="277"/>
      <c r="E18" s="725">
        <v>4</v>
      </c>
      <c r="F18" s="266"/>
      <c r="G18" s="252"/>
      <c r="H18" s="252"/>
      <c r="I18" s="252"/>
      <c r="J18" s="253"/>
      <c r="K18" s="254"/>
      <c r="L18" s="269"/>
    </row>
    <row r="19" spans="1:12" ht="13.5" thickBot="1" x14ac:dyDescent="0.25">
      <c r="A19" s="269"/>
      <c r="B19" s="270"/>
      <c r="C19" s="276"/>
      <c r="D19" s="276"/>
      <c r="E19" s="726"/>
      <c r="F19" s="266"/>
      <c r="G19" s="252"/>
      <c r="H19" s="252"/>
      <c r="I19" s="252"/>
      <c r="J19" s="253"/>
      <c r="K19" s="254"/>
      <c r="L19" s="269"/>
    </row>
    <row r="20" spans="1:12" ht="13.5" customHeight="1" thickBot="1" x14ac:dyDescent="0.25">
      <c r="A20" s="269"/>
      <c r="B20" s="287"/>
      <c r="C20" s="1423" t="s">
        <v>32</v>
      </c>
      <c r="D20" s="1424"/>
      <c r="E20" s="725">
        <v>6</v>
      </c>
      <c r="F20" s="266"/>
      <c r="G20" s="252"/>
      <c r="H20" s="252"/>
      <c r="I20" s="252"/>
      <c r="J20" s="253"/>
      <c r="K20" s="254"/>
      <c r="L20" s="269"/>
    </row>
    <row r="21" spans="1:12" x14ac:dyDescent="0.2">
      <c r="A21" s="269"/>
      <c r="B21" s="279"/>
      <c r="C21" s="1422" t="s">
        <v>2</v>
      </c>
      <c r="D21" s="1422"/>
      <c r="E21" s="724">
        <v>6</v>
      </c>
      <c r="F21" s="266"/>
      <c r="G21" s="252"/>
      <c r="H21" s="252"/>
      <c r="I21" s="252"/>
      <c r="J21" s="253"/>
      <c r="K21" s="254"/>
      <c r="L21" s="269"/>
    </row>
    <row r="22" spans="1:12" x14ac:dyDescent="0.2">
      <c r="A22" s="269"/>
      <c r="B22" s="279"/>
      <c r="C22" s="1422" t="s">
        <v>13</v>
      </c>
      <c r="D22" s="1422"/>
      <c r="E22" s="724">
        <v>7</v>
      </c>
      <c r="F22" s="266"/>
      <c r="G22" s="252"/>
      <c r="H22" s="252"/>
      <c r="I22" s="252"/>
      <c r="J22" s="253"/>
      <c r="K22" s="254"/>
      <c r="L22" s="269"/>
    </row>
    <row r="23" spans="1:12" x14ac:dyDescent="0.2">
      <c r="A23" s="269"/>
      <c r="B23" s="279"/>
      <c r="C23" s="1422" t="s">
        <v>7</v>
      </c>
      <c r="D23" s="1422"/>
      <c r="E23" s="724">
        <v>8</v>
      </c>
      <c r="F23" s="266"/>
      <c r="G23" s="252"/>
      <c r="H23" s="252"/>
      <c r="I23" s="252"/>
      <c r="J23" s="253"/>
      <c r="K23" s="254"/>
      <c r="L23" s="269"/>
    </row>
    <row r="24" spans="1:12" x14ac:dyDescent="0.2">
      <c r="A24" s="269"/>
      <c r="B24" s="280"/>
      <c r="C24" s="1422" t="s">
        <v>398</v>
      </c>
      <c r="D24" s="1422"/>
      <c r="E24" s="724">
        <v>9</v>
      </c>
      <c r="F24" s="266"/>
      <c r="G24" s="256"/>
      <c r="H24" s="252"/>
      <c r="I24" s="252"/>
      <c r="J24" s="253"/>
      <c r="K24" s="254"/>
      <c r="L24" s="269"/>
    </row>
    <row r="25" spans="1:12" ht="22.5" customHeight="1" x14ac:dyDescent="0.2">
      <c r="A25" s="269"/>
      <c r="B25" s="272"/>
      <c r="C25" s="1429" t="s">
        <v>28</v>
      </c>
      <c r="D25" s="1429"/>
      <c r="E25" s="724">
        <v>10</v>
      </c>
      <c r="F25" s="266"/>
      <c r="G25" s="252"/>
      <c r="H25" s="252"/>
      <c r="I25" s="252"/>
      <c r="J25" s="253"/>
      <c r="K25" s="254"/>
      <c r="L25" s="269"/>
    </row>
    <row r="26" spans="1:12" x14ac:dyDescent="0.2">
      <c r="A26" s="269"/>
      <c r="B26" s="272"/>
      <c r="C26" s="1422" t="s">
        <v>25</v>
      </c>
      <c r="D26" s="1422"/>
      <c r="E26" s="724">
        <v>11</v>
      </c>
      <c r="F26" s="266"/>
      <c r="G26" s="252"/>
      <c r="H26" s="252"/>
      <c r="I26" s="252"/>
      <c r="J26" s="253"/>
      <c r="K26" s="254"/>
      <c r="L26" s="269"/>
    </row>
    <row r="27" spans="1:12" ht="12.75" customHeight="1" thickBot="1" x14ac:dyDescent="0.25">
      <c r="A27" s="269"/>
      <c r="B27" s="266"/>
      <c r="C27" s="274"/>
      <c r="D27" s="274"/>
      <c r="E27" s="724"/>
      <c r="F27" s="266"/>
      <c r="G27" s="252"/>
      <c r="H27" s="1426">
        <v>43374</v>
      </c>
      <c r="I27" s="1427"/>
      <c r="J27" s="1427"/>
      <c r="K27" s="256"/>
      <c r="L27" s="269"/>
    </row>
    <row r="28" spans="1:12" ht="13.5" customHeight="1" thickBot="1" x14ac:dyDescent="0.25">
      <c r="A28" s="269"/>
      <c r="B28" s="350"/>
      <c r="C28" s="1431" t="s">
        <v>12</v>
      </c>
      <c r="D28" s="1424"/>
      <c r="E28" s="725">
        <v>12</v>
      </c>
      <c r="F28" s="266"/>
      <c r="G28" s="252"/>
      <c r="H28" s="1427"/>
      <c r="I28" s="1427"/>
      <c r="J28" s="1427"/>
      <c r="K28" s="256"/>
      <c r="L28" s="269"/>
    </row>
    <row r="29" spans="1:12" ht="12.75" hidden="1" customHeight="1" x14ac:dyDescent="0.2">
      <c r="A29" s="269"/>
      <c r="B29" s="267"/>
      <c r="C29" s="1422" t="s">
        <v>45</v>
      </c>
      <c r="D29" s="1422"/>
      <c r="E29" s="724">
        <v>12</v>
      </c>
      <c r="F29" s="266"/>
      <c r="G29" s="252"/>
      <c r="H29" s="1427"/>
      <c r="I29" s="1427"/>
      <c r="J29" s="1427"/>
      <c r="K29" s="256"/>
      <c r="L29" s="269"/>
    </row>
    <row r="30" spans="1:12" ht="22.5" customHeight="1" x14ac:dyDescent="0.2">
      <c r="A30" s="269"/>
      <c r="B30" s="267"/>
      <c r="C30" s="1430" t="s">
        <v>400</v>
      </c>
      <c r="D30" s="1430"/>
      <c r="E30" s="724">
        <v>12</v>
      </c>
      <c r="F30" s="266"/>
      <c r="G30" s="252"/>
      <c r="H30" s="1427"/>
      <c r="I30" s="1427"/>
      <c r="J30" s="1427"/>
      <c r="K30" s="256"/>
      <c r="L30" s="269"/>
    </row>
    <row r="31" spans="1:12" ht="12.75" customHeight="1" thickBot="1" x14ac:dyDescent="0.25">
      <c r="A31" s="269"/>
      <c r="B31" s="272"/>
      <c r="C31" s="278"/>
      <c r="D31" s="278"/>
      <c r="E31" s="726"/>
      <c r="F31" s="266"/>
      <c r="G31" s="252"/>
      <c r="H31" s="1427"/>
      <c r="I31" s="1427"/>
      <c r="J31" s="1427"/>
      <c r="K31" s="256"/>
      <c r="L31" s="269"/>
    </row>
    <row r="32" spans="1:12" ht="13.5" customHeight="1" thickBot="1" x14ac:dyDescent="0.25">
      <c r="A32" s="269"/>
      <c r="B32" s="286"/>
      <c r="C32" s="275" t="s">
        <v>11</v>
      </c>
      <c r="D32" s="275"/>
      <c r="E32" s="725">
        <v>13</v>
      </c>
      <c r="F32" s="266"/>
      <c r="G32" s="252"/>
      <c r="H32" s="1427"/>
      <c r="I32" s="1427"/>
      <c r="J32" s="1427"/>
      <c r="K32" s="256"/>
      <c r="L32" s="269"/>
    </row>
    <row r="33" spans="1:12" ht="12.75" customHeight="1" x14ac:dyDescent="0.2">
      <c r="A33" s="269"/>
      <c r="B33" s="267"/>
      <c r="C33" s="1420" t="s">
        <v>18</v>
      </c>
      <c r="D33" s="1420"/>
      <c r="E33" s="724">
        <v>13</v>
      </c>
      <c r="F33" s="266"/>
      <c r="G33" s="252"/>
      <c r="H33" s="1427"/>
      <c r="I33" s="1427"/>
      <c r="J33" s="1427"/>
      <c r="K33" s="256"/>
      <c r="L33" s="269"/>
    </row>
    <row r="34" spans="1:12" ht="12.75" customHeight="1" x14ac:dyDescent="0.2">
      <c r="A34" s="269"/>
      <c r="B34" s="267"/>
      <c r="C34" s="1421" t="s">
        <v>8</v>
      </c>
      <c r="D34" s="1421"/>
      <c r="E34" s="724">
        <v>14</v>
      </c>
      <c r="F34" s="266"/>
      <c r="G34" s="252"/>
      <c r="H34" s="257"/>
      <c r="I34" s="257"/>
      <c r="J34" s="257"/>
      <c r="K34" s="256"/>
      <c r="L34" s="269"/>
    </row>
    <row r="35" spans="1:12" ht="12.75" customHeight="1" x14ac:dyDescent="0.2">
      <c r="A35" s="269"/>
      <c r="B35" s="267"/>
      <c r="C35" s="1421" t="s">
        <v>26</v>
      </c>
      <c r="D35" s="1421"/>
      <c r="E35" s="724">
        <v>14</v>
      </c>
      <c r="F35" s="266"/>
      <c r="G35" s="252"/>
      <c r="H35" s="257"/>
      <c r="I35" s="257"/>
      <c r="J35" s="257"/>
      <c r="K35" s="256"/>
      <c r="L35" s="269"/>
    </row>
    <row r="36" spans="1:12" ht="12.75" customHeight="1" x14ac:dyDescent="0.2">
      <c r="A36" s="269"/>
      <c r="B36" s="267"/>
      <c r="C36" s="1421" t="s">
        <v>6</v>
      </c>
      <c r="D36" s="1421"/>
      <c r="E36" s="724">
        <v>15</v>
      </c>
      <c r="F36" s="266"/>
      <c r="G36" s="252"/>
      <c r="H36" s="257"/>
      <c r="I36" s="257"/>
      <c r="J36" s="257"/>
      <c r="K36" s="256"/>
      <c r="L36" s="269"/>
    </row>
    <row r="37" spans="1:12" ht="12.75" customHeight="1" x14ac:dyDescent="0.2">
      <c r="A37" s="269"/>
      <c r="B37" s="267"/>
      <c r="C37" s="1420" t="s">
        <v>49</v>
      </c>
      <c r="D37" s="1420"/>
      <c r="E37" s="724">
        <v>16</v>
      </c>
      <c r="F37" s="266"/>
      <c r="G37" s="252"/>
      <c r="H37" s="257"/>
      <c r="I37" s="257"/>
      <c r="J37" s="257"/>
      <c r="K37" s="256"/>
      <c r="L37" s="269"/>
    </row>
    <row r="38" spans="1:12" ht="12.75" customHeight="1" x14ac:dyDescent="0.2">
      <c r="A38" s="269"/>
      <c r="B38" s="273"/>
      <c r="C38" s="1421" t="s">
        <v>14</v>
      </c>
      <c r="D38" s="1421"/>
      <c r="E38" s="724">
        <v>16</v>
      </c>
      <c r="F38" s="266"/>
      <c r="G38" s="252"/>
      <c r="H38" s="252"/>
      <c r="I38" s="252"/>
      <c r="J38" s="253"/>
      <c r="K38" s="254"/>
      <c r="L38" s="269"/>
    </row>
    <row r="39" spans="1:12" ht="12.75" customHeight="1" x14ac:dyDescent="0.2">
      <c r="A39" s="269"/>
      <c r="B39" s="267"/>
      <c r="C39" s="1422" t="s">
        <v>31</v>
      </c>
      <c r="D39" s="1422"/>
      <c r="E39" s="724">
        <v>17</v>
      </c>
      <c r="F39" s="266"/>
      <c r="G39" s="252"/>
      <c r="H39" s="252"/>
      <c r="I39" s="252"/>
      <c r="J39" s="258"/>
      <c r="K39" s="258"/>
      <c r="L39" s="269"/>
    </row>
    <row r="40" spans="1:12" ht="13.5" thickBot="1" x14ac:dyDescent="0.25">
      <c r="A40" s="269"/>
      <c r="B40" s="269"/>
      <c r="C40" s="266"/>
      <c r="D40" s="266"/>
      <c r="E40" s="726"/>
      <c r="F40" s="266"/>
      <c r="G40" s="252"/>
      <c r="H40" s="252"/>
      <c r="I40" s="252"/>
      <c r="J40" s="258"/>
      <c r="K40" s="258"/>
      <c r="L40" s="269"/>
    </row>
    <row r="41" spans="1:12" ht="13.5" customHeight="1" thickBot="1" x14ac:dyDescent="0.25">
      <c r="A41" s="269"/>
      <c r="B41" s="334"/>
      <c r="C41" s="1428" t="s">
        <v>29</v>
      </c>
      <c r="D41" s="1424"/>
      <c r="E41" s="725">
        <v>18</v>
      </c>
      <c r="F41" s="266"/>
      <c r="G41" s="252"/>
      <c r="H41" s="252"/>
      <c r="I41" s="252"/>
      <c r="J41" s="258"/>
      <c r="K41" s="258"/>
      <c r="L41" s="269"/>
    </row>
    <row r="42" spans="1:12" x14ac:dyDescent="0.2">
      <c r="A42" s="269"/>
      <c r="B42" s="269"/>
      <c r="C42" s="1422" t="s">
        <v>30</v>
      </c>
      <c r="D42" s="1422"/>
      <c r="E42" s="724">
        <v>18</v>
      </c>
      <c r="F42" s="266"/>
      <c r="G42" s="252"/>
      <c r="H42" s="252"/>
      <c r="I42" s="252"/>
      <c r="J42" s="259"/>
      <c r="K42" s="259"/>
      <c r="L42" s="269"/>
    </row>
    <row r="43" spans="1:12" x14ac:dyDescent="0.2">
      <c r="A43" s="269"/>
      <c r="B43" s="273"/>
      <c r="C43" s="1422" t="s">
        <v>0</v>
      </c>
      <c r="D43" s="1422"/>
      <c r="E43" s="724">
        <v>19</v>
      </c>
      <c r="F43" s="266"/>
      <c r="G43" s="252"/>
      <c r="H43" s="252"/>
      <c r="I43" s="252"/>
      <c r="J43" s="260"/>
      <c r="K43" s="261"/>
      <c r="L43" s="269"/>
    </row>
    <row r="44" spans="1:12" x14ac:dyDescent="0.2">
      <c r="A44" s="269"/>
      <c r="B44" s="273"/>
      <c r="C44" s="1422" t="s">
        <v>560</v>
      </c>
      <c r="D44" s="1422"/>
      <c r="E44" s="724">
        <v>19</v>
      </c>
      <c r="F44" s="266"/>
      <c r="G44" s="252"/>
      <c r="H44" s="252"/>
      <c r="I44" s="252"/>
      <c r="J44" s="260"/>
      <c r="K44" s="261"/>
      <c r="L44" s="269"/>
    </row>
    <row r="45" spans="1:12" x14ac:dyDescent="0.2">
      <c r="A45" s="269"/>
      <c r="B45" s="273"/>
      <c r="C45" s="1422" t="s">
        <v>16</v>
      </c>
      <c r="D45" s="1422"/>
      <c r="E45" s="727">
        <v>19</v>
      </c>
      <c r="F45" s="276"/>
      <c r="G45" s="262"/>
      <c r="H45" s="263"/>
      <c r="I45" s="262"/>
      <c r="J45" s="262"/>
      <c r="K45" s="262"/>
      <c r="L45" s="269"/>
    </row>
    <row r="46" spans="1:12" x14ac:dyDescent="0.2">
      <c r="A46" s="269"/>
      <c r="B46" s="273"/>
      <c r="C46" s="1260" t="s">
        <v>522</v>
      </c>
      <c r="D46" s="1260"/>
      <c r="E46" s="727">
        <v>19</v>
      </c>
      <c r="F46" s="276"/>
      <c r="G46" s="262"/>
      <c r="H46" s="263"/>
      <c r="I46" s="262"/>
      <c r="J46" s="262"/>
      <c r="K46" s="262"/>
      <c r="L46" s="269"/>
    </row>
    <row r="47" spans="1:12" ht="12.75" customHeight="1" x14ac:dyDescent="0.2">
      <c r="A47" s="269"/>
      <c r="B47" s="272"/>
      <c r="C47" s="1260" t="s">
        <v>524</v>
      </c>
      <c r="D47" s="1260"/>
      <c r="E47" s="727">
        <v>20</v>
      </c>
      <c r="F47" s="268"/>
      <c r="G47" s="260"/>
      <c r="H47" s="263"/>
      <c r="I47" s="260"/>
      <c r="J47" s="260"/>
      <c r="K47" s="261"/>
      <c r="L47" s="269"/>
    </row>
    <row r="48" spans="1:12" ht="13.5" customHeight="1" x14ac:dyDescent="0.2">
      <c r="A48" s="269"/>
      <c r="B48" s="272"/>
      <c r="C48" s="1260" t="s">
        <v>1</v>
      </c>
      <c r="D48" s="1260"/>
      <c r="E48" s="727">
        <v>20</v>
      </c>
      <c r="F48" s="268"/>
      <c r="G48" s="260"/>
      <c r="H48" s="263"/>
      <c r="I48" s="260"/>
      <c r="J48" s="260"/>
      <c r="K48" s="261"/>
      <c r="L48" s="269"/>
    </row>
    <row r="49" spans="1:12" x14ac:dyDescent="0.2">
      <c r="A49" s="269"/>
      <c r="B49" s="272"/>
      <c r="C49" s="1260" t="s">
        <v>22</v>
      </c>
      <c r="D49" s="1260"/>
      <c r="E49" s="728">
        <v>20</v>
      </c>
      <c r="F49" s="268"/>
      <c r="G49" s="260"/>
      <c r="H49" s="263"/>
      <c r="I49" s="260"/>
      <c r="J49" s="260"/>
      <c r="K49" s="261"/>
      <c r="L49" s="269"/>
    </row>
    <row r="50" spans="1:12" ht="13.5" customHeight="1" thickBot="1" x14ac:dyDescent="0.25">
      <c r="A50" s="269"/>
      <c r="B50" s="730"/>
      <c r="C50" s="730"/>
      <c r="D50" s="730"/>
      <c r="E50" s="730"/>
      <c r="F50" s="268"/>
      <c r="G50" s="260"/>
      <c r="H50" s="263"/>
      <c r="I50" s="260"/>
      <c r="J50" s="260"/>
      <c r="K50" s="261"/>
      <c r="L50" s="269"/>
    </row>
    <row r="51" spans="1:12" ht="13.5" customHeight="1" thickBot="1" x14ac:dyDescent="0.25">
      <c r="A51" s="269"/>
      <c r="B51" s="289"/>
      <c r="C51" s="1423" t="s">
        <v>38</v>
      </c>
      <c r="D51" s="1424"/>
      <c r="E51" s="723">
        <v>21</v>
      </c>
      <c r="F51" s="268"/>
      <c r="G51" s="260"/>
      <c r="H51" s="263"/>
      <c r="I51" s="260"/>
      <c r="J51" s="260"/>
      <c r="K51" s="261"/>
      <c r="L51" s="269"/>
    </row>
    <row r="52" spans="1:12" x14ac:dyDescent="0.2">
      <c r="A52" s="269"/>
      <c r="B52" s="272"/>
      <c r="C52" s="1422" t="s">
        <v>47</v>
      </c>
      <c r="D52" s="1422"/>
      <c r="E52" s="727">
        <v>21</v>
      </c>
      <c r="F52" s="276"/>
      <c r="G52" s="262"/>
      <c r="H52" s="263"/>
      <c r="I52" s="262"/>
      <c r="J52" s="262"/>
      <c r="K52" s="262"/>
      <c r="L52" s="269"/>
    </row>
    <row r="53" spans="1:12" ht="12.75" customHeight="1" x14ac:dyDescent="0.2">
      <c r="A53" s="269"/>
      <c r="B53" s="269"/>
      <c r="C53" s="1259" t="s">
        <v>408</v>
      </c>
      <c r="D53" s="1259"/>
      <c r="E53" s="729">
        <v>22</v>
      </c>
      <c r="F53" s="268"/>
      <c r="G53" s="260"/>
      <c r="H53" s="263"/>
      <c r="I53" s="260"/>
      <c r="J53" s="260"/>
      <c r="K53" s="261"/>
      <c r="L53" s="269"/>
    </row>
    <row r="54" spans="1:12" ht="13.5" customHeight="1" thickBot="1" x14ac:dyDescent="0.25">
      <c r="A54" s="269"/>
      <c r="B54" s="1260"/>
      <c r="C54" s="1260"/>
      <c r="D54" s="1260"/>
      <c r="E54" s="1260"/>
      <c r="F54" s="268"/>
      <c r="G54" s="260"/>
      <c r="H54" s="263"/>
      <c r="I54" s="260"/>
      <c r="J54" s="260"/>
      <c r="K54" s="261"/>
      <c r="L54" s="269"/>
    </row>
    <row r="55" spans="1:12" ht="13.5" customHeight="1" thickBot="1" x14ac:dyDescent="0.25">
      <c r="A55" s="269"/>
      <c r="B55" s="285"/>
      <c r="C55" s="277" t="s">
        <v>4</v>
      </c>
      <c r="D55" s="277"/>
      <c r="E55" s="723">
        <v>23</v>
      </c>
      <c r="F55" s="268"/>
      <c r="G55" s="260"/>
      <c r="H55" s="263"/>
      <c r="I55" s="260"/>
      <c r="J55" s="260"/>
      <c r="K55" s="261"/>
      <c r="L55" s="269"/>
    </row>
    <row r="56" spans="1:12" ht="33" customHeight="1" x14ac:dyDescent="0.2">
      <c r="A56" s="269"/>
      <c r="B56" s="269"/>
      <c r="C56" s="269"/>
      <c r="D56" s="269"/>
      <c r="E56" s="730"/>
      <c r="F56" s="268"/>
      <c r="G56" s="260"/>
      <c r="H56" s="263"/>
      <c r="I56" s="260"/>
      <c r="J56" s="260"/>
      <c r="K56" s="261"/>
      <c r="L56" s="269"/>
    </row>
    <row r="57" spans="1:12" ht="28.5" customHeight="1" x14ac:dyDescent="0.2">
      <c r="A57" s="269"/>
      <c r="B57" s="718" t="s">
        <v>50</v>
      </c>
      <c r="C57" s="718"/>
      <c r="D57" s="284"/>
      <c r="E57" s="730"/>
      <c r="F57" s="268"/>
      <c r="G57" s="260"/>
      <c r="H57" s="263"/>
      <c r="I57" s="260"/>
      <c r="J57" s="260"/>
      <c r="K57" s="261"/>
      <c r="L57" s="269"/>
    </row>
    <row r="58" spans="1:12" ht="21" customHeight="1" x14ac:dyDescent="0.2">
      <c r="A58" s="269"/>
      <c r="B58" s="269"/>
      <c r="C58" s="269"/>
      <c r="D58" s="269"/>
      <c r="E58" s="782"/>
      <c r="F58" s="717"/>
      <c r="G58" s="260"/>
      <c r="H58" s="263"/>
      <c r="I58" s="260"/>
      <c r="J58" s="260"/>
      <c r="K58" s="261"/>
      <c r="L58" s="269"/>
    </row>
    <row r="59" spans="1:12" ht="22.5" customHeight="1" x14ac:dyDescent="0.2">
      <c r="A59" s="269"/>
      <c r="B59" s="719" t="s">
        <v>379</v>
      </c>
      <c r="C59" s="717"/>
      <c r="D59" s="893">
        <v>43404</v>
      </c>
      <c r="E59" s="782"/>
      <c r="F59" s="336"/>
      <c r="G59" s="260"/>
      <c r="H59" s="263"/>
      <c r="I59" s="260"/>
      <c r="J59" s="260"/>
      <c r="K59" s="261"/>
      <c r="L59" s="269"/>
    </row>
    <row r="60" spans="1:12" s="136" customFormat="1" ht="22.5" customHeight="1" x14ac:dyDescent="0.2">
      <c r="A60" s="271"/>
      <c r="B60" s="719" t="s">
        <v>380</v>
      </c>
      <c r="C60" s="335"/>
      <c r="D60" s="893" t="s">
        <v>513</v>
      </c>
      <c r="E60" s="728"/>
      <c r="F60" s="267"/>
      <c r="G60" s="264"/>
      <c r="H60" s="264"/>
      <c r="I60" s="264"/>
      <c r="J60" s="264"/>
      <c r="K60" s="264"/>
      <c r="L60" s="271"/>
    </row>
    <row r="61" spans="1:12" ht="7.5" customHeight="1" x14ac:dyDescent="0.2">
      <c r="A61" s="269"/>
      <c r="B61" s="1261"/>
      <c r="C61" s="1261"/>
      <c r="D61" s="1261"/>
      <c r="E61" s="731"/>
      <c r="F61" s="270"/>
      <c r="G61" s="270"/>
      <c r="H61" s="270"/>
      <c r="I61" s="270"/>
      <c r="J61" s="270"/>
      <c r="K61" s="270"/>
      <c r="L61" s="270"/>
    </row>
    <row r="62" spans="1:12" ht="21" customHeight="1" x14ac:dyDescent="0.2"/>
  </sheetData>
  <mergeCells count="27">
    <mergeCell ref="C52:D52"/>
    <mergeCell ref="C25:D25"/>
    <mergeCell ref="C36:D36"/>
    <mergeCell ref="C38:D38"/>
    <mergeCell ref="C39:D39"/>
    <mergeCell ref="C29:D29"/>
    <mergeCell ref="C30:D30"/>
    <mergeCell ref="C28:D28"/>
    <mergeCell ref="C51:D51"/>
    <mergeCell ref="C44:D44"/>
    <mergeCell ref="H27:J33"/>
    <mergeCell ref="C37:D37"/>
    <mergeCell ref="C41:D41"/>
    <mergeCell ref="C35:D35"/>
    <mergeCell ref="C42:D42"/>
    <mergeCell ref="C4:F4"/>
    <mergeCell ref="C33:D33"/>
    <mergeCell ref="C34:D34"/>
    <mergeCell ref="C43:D43"/>
    <mergeCell ref="C45:D45"/>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R64"/>
  <sheetViews>
    <sheetView zoomScaleNormal="100" workbookViewId="0"/>
  </sheetViews>
  <sheetFormatPr defaultRowHeight="12.75" x14ac:dyDescent="0.2"/>
  <cols>
    <col min="1" max="1" width="1" style="377" customWidth="1"/>
    <col min="2" max="2" width="2.5703125" style="377" customWidth="1"/>
    <col min="3" max="3" width="1" style="377" customWidth="1"/>
    <col min="4" max="4" width="44.42578125" style="377" customWidth="1"/>
    <col min="5" max="5" width="0.28515625" style="377" customWidth="1"/>
    <col min="6" max="6" width="8" style="377" customWidth="1"/>
    <col min="7" max="7" width="11.28515625" style="377" customWidth="1"/>
    <col min="8" max="8" width="8" style="377" customWidth="1"/>
    <col min="9" max="9" width="13.28515625" style="377" customWidth="1"/>
    <col min="10" max="10" width="11.42578125" style="377" customWidth="1"/>
    <col min="11" max="11" width="2.5703125" style="377" customWidth="1"/>
    <col min="12" max="12" width="1" style="377" customWidth="1"/>
    <col min="13" max="16384" width="9.140625" style="377"/>
  </cols>
  <sheetData>
    <row r="1" spans="1:15" x14ac:dyDescent="0.2">
      <c r="A1" s="372"/>
      <c r="B1" s="540"/>
      <c r="C1" s="1541"/>
      <c r="D1" s="1541"/>
      <c r="E1" s="913"/>
      <c r="F1" s="376"/>
      <c r="G1" s="376"/>
      <c r="H1" s="984"/>
      <c r="I1" s="985" t="s">
        <v>474</v>
      </c>
      <c r="J1" s="985"/>
      <c r="K1" s="985"/>
      <c r="L1" s="372"/>
    </row>
    <row r="2" spans="1:15" ht="6" customHeight="1" x14ac:dyDescent="0.2">
      <c r="A2" s="372"/>
      <c r="B2" s="914"/>
      <c r="C2" s="915"/>
      <c r="D2" s="915"/>
      <c r="E2" s="915"/>
      <c r="F2" s="541"/>
      <c r="G2" s="541"/>
      <c r="H2" s="382"/>
      <c r="I2" s="382"/>
      <c r="J2" s="1542" t="s">
        <v>70</v>
      </c>
      <c r="K2" s="382"/>
      <c r="L2" s="372"/>
    </row>
    <row r="3" spans="1:15" ht="13.5" thickBot="1" x14ac:dyDescent="0.25">
      <c r="A3" s="372"/>
      <c r="B3" s="435"/>
      <c r="C3" s="382"/>
      <c r="D3" s="382"/>
      <c r="E3" s="382"/>
      <c r="F3" s="382"/>
      <c r="G3" s="382"/>
      <c r="H3" s="382"/>
      <c r="I3" s="382"/>
      <c r="J3" s="1543"/>
      <c r="K3" s="686"/>
      <c r="L3" s="372"/>
    </row>
    <row r="4" spans="1:15" ht="15" thickBot="1" x14ac:dyDescent="0.25">
      <c r="A4" s="372"/>
      <c r="B4" s="435"/>
      <c r="C4" s="1544" t="s">
        <v>475</v>
      </c>
      <c r="D4" s="1545"/>
      <c r="E4" s="1545"/>
      <c r="F4" s="1545"/>
      <c r="G4" s="1545"/>
      <c r="H4" s="1545"/>
      <c r="I4" s="1545"/>
      <c r="J4" s="1546"/>
      <c r="K4" s="382"/>
      <c r="L4" s="372"/>
      <c r="M4" s="916"/>
    </row>
    <row r="5" spans="1:15" ht="7.5" customHeight="1" x14ac:dyDescent="0.2">
      <c r="A5" s="372"/>
      <c r="B5" s="435"/>
      <c r="C5" s="986" t="s">
        <v>78</v>
      </c>
      <c r="D5" s="382"/>
      <c r="E5" s="382"/>
      <c r="F5" s="382"/>
      <c r="G5" s="382"/>
      <c r="H5" s="382"/>
      <c r="I5" s="382"/>
      <c r="J5" s="686"/>
      <c r="K5" s="382"/>
      <c r="L5" s="372"/>
      <c r="M5" s="916"/>
    </row>
    <row r="6" spans="1:15" s="386" customFormat="1" ht="22.5" customHeight="1" x14ac:dyDescent="0.2">
      <c r="A6" s="384"/>
      <c r="B6" s="534"/>
      <c r="C6" s="1547">
        <v>2015</v>
      </c>
      <c r="D6" s="1548"/>
      <c r="E6" s="543"/>
      <c r="F6" s="1551" t="s">
        <v>381</v>
      </c>
      <c r="G6" s="1551"/>
      <c r="H6" s="1552" t="s">
        <v>428</v>
      </c>
      <c r="I6" s="1551"/>
      <c r="J6" s="1553" t="s">
        <v>429</v>
      </c>
      <c r="K6" s="380"/>
      <c r="L6" s="384"/>
      <c r="M6" s="916"/>
    </row>
    <row r="7" spans="1:15" s="386" customFormat="1" ht="32.25" customHeight="1" x14ac:dyDescent="0.2">
      <c r="A7" s="384"/>
      <c r="B7" s="534"/>
      <c r="C7" s="1549"/>
      <c r="D7" s="1550"/>
      <c r="E7" s="543"/>
      <c r="F7" s="917" t="s">
        <v>430</v>
      </c>
      <c r="G7" s="917" t="s">
        <v>431</v>
      </c>
      <c r="H7" s="918" t="s">
        <v>430</v>
      </c>
      <c r="I7" s="919" t="s">
        <v>432</v>
      </c>
      <c r="J7" s="1554"/>
      <c r="K7" s="380"/>
      <c r="L7" s="384"/>
      <c r="M7" s="916"/>
    </row>
    <row r="8" spans="1:15" s="386" customFormat="1" ht="18.75" customHeight="1" x14ac:dyDescent="0.2">
      <c r="A8" s="384"/>
      <c r="B8" s="534"/>
      <c r="C8" s="1538" t="s">
        <v>68</v>
      </c>
      <c r="D8" s="1538"/>
      <c r="E8" s="920"/>
      <c r="F8" s="921">
        <v>45317</v>
      </c>
      <c r="G8" s="922">
        <v>18.317744165177814</v>
      </c>
      <c r="H8" s="923">
        <v>881024</v>
      </c>
      <c r="I8" s="924">
        <v>32.781776061546203</v>
      </c>
      <c r="J8" s="924">
        <v>28.724645412612386</v>
      </c>
      <c r="K8" s="761"/>
      <c r="L8" s="384"/>
    </row>
    <row r="9" spans="1:15" s="386" customFormat="1" ht="17.25" customHeight="1" x14ac:dyDescent="0.2">
      <c r="A9" s="384"/>
      <c r="B9" s="534"/>
      <c r="C9" s="992" t="s">
        <v>348</v>
      </c>
      <c r="D9" s="993"/>
      <c r="E9" s="993"/>
      <c r="F9" s="994">
        <v>1415</v>
      </c>
      <c r="G9" s="995">
        <v>11.416814587703728</v>
      </c>
      <c r="H9" s="996">
        <v>8093</v>
      </c>
      <c r="I9" s="997">
        <v>13.273305779702158</v>
      </c>
      <c r="J9" s="997">
        <v>23.113554924008366</v>
      </c>
      <c r="K9" s="998"/>
      <c r="L9" s="384"/>
      <c r="N9" s="764"/>
      <c r="O9" s="764"/>
    </row>
    <row r="10" spans="1:15" s="764" customFormat="1" ht="17.25" customHeight="1" x14ac:dyDescent="0.2">
      <c r="A10" s="762"/>
      <c r="B10" s="763"/>
      <c r="C10" s="992" t="s">
        <v>349</v>
      </c>
      <c r="D10" s="999"/>
      <c r="E10" s="999"/>
      <c r="F10" s="994">
        <v>164</v>
      </c>
      <c r="G10" s="995">
        <v>30.483271375464682</v>
      </c>
      <c r="H10" s="996">
        <v>3300</v>
      </c>
      <c r="I10" s="997">
        <v>38.919683924991155</v>
      </c>
      <c r="J10" s="997">
        <v>24.583333333333247</v>
      </c>
      <c r="K10" s="960"/>
      <c r="L10" s="762"/>
    </row>
    <row r="11" spans="1:15" s="764" customFormat="1" ht="17.25" customHeight="1" x14ac:dyDescent="0.2">
      <c r="A11" s="762"/>
      <c r="B11" s="763"/>
      <c r="C11" s="992" t="s">
        <v>350</v>
      </c>
      <c r="D11" s="999"/>
      <c r="E11" s="999"/>
      <c r="F11" s="994">
        <v>6634</v>
      </c>
      <c r="G11" s="995">
        <v>21.226083061368143</v>
      </c>
      <c r="H11" s="996">
        <v>198406</v>
      </c>
      <c r="I11" s="997">
        <v>33.168388004908238</v>
      </c>
      <c r="J11" s="997">
        <v>28.168039273005903</v>
      </c>
      <c r="K11" s="960"/>
      <c r="L11" s="762"/>
      <c r="N11" s="386"/>
      <c r="O11" s="386"/>
    </row>
    <row r="12" spans="1:15" s="386" customFormat="1" ht="24" customHeight="1" x14ac:dyDescent="0.2">
      <c r="A12" s="384"/>
      <c r="B12" s="534"/>
      <c r="C12" s="1000"/>
      <c r="D12" s="1001" t="s">
        <v>433</v>
      </c>
      <c r="E12" s="1001"/>
      <c r="F12" s="1002">
        <v>1154</v>
      </c>
      <c r="G12" s="1003">
        <v>20.79653991710218</v>
      </c>
      <c r="H12" s="1004">
        <v>32662</v>
      </c>
      <c r="I12" s="1005">
        <v>36.49263153190396</v>
      </c>
      <c r="J12" s="1005">
        <v>20.197140407813308</v>
      </c>
      <c r="K12" s="998"/>
      <c r="L12" s="384"/>
    </row>
    <row r="13" spans="1:15" s="386" customFormat="1" ht="24" customHeight="1" x14ac:dyDescent="0.2">
      <c r="A13" s="384"/>
      <c r="B13" s="534"/>
      <c r="C13" s="1000"/>
      <c r="D13" s="1001" t="s">
        <v>434</v>
      </c>
      <c r="E13" s="1001"/>
      <c r="F13" s="1002">
        <v>928</v>
      </c>
      <c r="G13" s="1003">
        <v>12.85852847443536</v>
      </c>
      <c r="H13" s="1004">
        <v>21907</v>
      </c>
      <c r="I13" s="1005">
        <v>12.930815679654344</v>
      </c>
      <c r="J13" s="1005">
        <v>25.995800429086756</v>
      </c>
      <c r="K13" s="998"/>
      <c r="L13" s="384"/>
    </row>
    <row r="14" spans="1:15" s="386" customFormat="1" ht="18" customHeight="1" x14ac:dyDescent="0.2">
      <c r="A14" s="384"/>
      <c r="B14" s="534"/>
      <c r="C14" s="1000"/>
      <c r="D14" s="1001" t="s">
        <v>435</v>
      </c>
      <c r="E14" s="1001"/>
      <c r="F14" s="1002">
        <v>315</v>
      </c>
      <c r="G14" s="1003">
        <v>21.472392638036812</v>
      </c>
      <c r="H14" s="1004">
        <v>10108</v>
      </c>
      <c r="I14" s="1005">
        <v>43.744319903059683</v>
      </c>
      <c r="J14" s="1005">
        <v>32.076177285318579</v>
      </c>
      <c r="K14" s="998"/>
      <c r="L14" s="384"/>
    </row>
    <row r="15" spans="1:15" s="386" customFormat="1" ht="24" customHeight="1" x14ac:dyDescent="0.2">
      <c r="A15" s="384"/>
      <c r="B15" s="534"/>
      <c r="C15" s="1000"/>
      <c r="D15" s="1001" t="s">
        <v>436</v>
      </c>
      <c r="E15" s="1001"/>
      <c r="F15" s="1002">
        <v>218</v>
      </c>
      <c r="G15" s="1003">
        <v>46.581196581196579</v>
      </c>
      <c r="H15" s="1004">
        <v>8257</v>
      </c>
      <c r="I15" s="1005">
        <v>61.426871001339087</v>
      </c>
      <c r="J15" s="1005">
        <v>32.409834080174384</v>
      </c>
      <c r="K15" s="998"/>
      <c r="L15" s="384"/>
    </row>
    <row r="16" spans="1:15" s="386" customFormat="1" ht="17.25" customHeight="1" x14ac:dyDescent="0.2">
      <c r="A16" s="384"/>
      <c r="B16" s="534"/>
      <c r="C16" s="1000"/>
      <c r="D16" s="1001" t="s">
        <v>391</v>
      </c>
      <c r="E16" s="1001"/>
      <c r="F16" s="1002">
        <v>59</v>
      </c>
      <c r="G16" s="1003">
        <v>65.555555555555557</v>
      </c>
      <c r="H16" s="1004">
        <v>4616</v>
      </c>
      <c r="I16" s="1005">
        <v>69.403097278604719</v>
      </c>
      <c r="J16" s="1005">
        <v>38.040727902946067</v>
      </c>
      <c r="K16" s="998"/>
      <c r="L16" s="384"/>
    </row>
    <row r="17" spans="1:15" s="386" customFormat="1" ht="17.25" customHeight="1" x14ac:dyDescent="0.2">
      <c r="A17" s="384"/>
      <c r="B17" s="534"/>
      <c r="C17" s="1000"/>
      <c r="D17" s="1001" t="s">
        <v>392</v>
      </c>
      <c r="E17" s="1001"/>
      <c r="F17" s="1002">
        <v>291</v>
      </c>
      <c r="G17" s="1003">
        <v>41.630901287553648</v>
      </c>
      <c r="H17" s="1004">
        <v>13210</v>
      </c>
      <c r="I17" s="1005">
        <v>53.518616051533442</v>
      </c>
      <c r="J17" s="1005">
        <v>26.97411052233161</v>
      </c>
      <c r="K17" s="998"/>
      <c r="L17" s="384"/>
    </row>
    <row r="18" spans="1:15" s="386" customFormat="1" ht="17.25" customHeight="1" x14ac:dyDescent="0.2">
      <c r="A18" s="384"/>
      <c r="B18" s="534"/>
      <c r="C18" s="1000"/>
      <c r="D18" s="1001" t="s">
        <v>393</v>
      </c>
      <c r="E18" s="1001"/>
      <c r="F18" s="1002">
        <v>471</v>
      </c>
      <c r="G18" s="1003">
        <v>24.685534591194969</v>
      </c>
      <c r="H18" s="1004">
        <v>11013</v>
      </c>
      <c r="I18" s="1005">
        <v>31.24166690306658</v>
      </c>
      <c r="J18" s="1005">
        <v>24.066830109870139</v>
      </c>
      <c r="K18" s="998"/>
      <c r="L18" s="384"/>
    </row>
    <row r="19" spans="1:15" s="386" customFormat="1" ht="17.25" customHeight="1" x14ac:dyDescent="0.2">
      <c r="A19" s="384"/>
      <c r="B19" s="534"/>
      <c r="C19" s="1000"/>
      <c r="D19" s="1001" t="s">
        <v>437</v>
      </c>
      <c r="E19" s="1001"/>
      <c r="F19" s="1002">
        <v>1363</v>
      </c>
      <c r="G19" s="1003">
        <v>24.369747899159663</v>
      </c>
      <c r="H19" s="1004">
        <v>26553</v>
      </c>
      <c r="I19" s="1005">
        <v>34.632390343154519</v>
      </c>
      <c r="J19" s="1005">
        <v>28.278047678228685</v>
      </c>
      <c r="K19" s="998"/>
      <c r="L19" s="384"/>
    </row>
    <row r="20" spans="1:15" s="386" customFormat="1" ht="36.75" customHeight="1" x14ac:dyDescent="0.2">
      <c r="A20" s="384"/>
      <c r="B20" s="534"/>
      <c r="C20" s="1000"/>
      <c r="D20" s="1001" t="s">
        <v>438</v>
      </c>
      <c r="E20" s="1001"/>
      <c r="F20" s="1002">
        <v>803</v>
      </c>
      <c r="G20" s="1003">
        <v>30.683989300726022</v>
      </c>
      <c r="H20" s="1004">
        <v>29893</v>
      </c>
      <c r="I20" s="1005">
        <v>45.182207040401444</v>
      </c>
      <c r="J20" s="1005">
        <v>28.998260462315535</v>
      </c>
      <c r="K20" s="998"/>
      <c r="L20" s="384"/>
    </row>
    <row r="21" spans="1:15" s="386" customFormat="1" ht="23.25" customHeight="1" x14ac:dyDescent="0.2">
      <c r="A21" s="384"/>
      <c r="B21" s="534"/>
      <c r="C21" s="1000"/>
      <c r="D21" s="1001" t="s">
        <v>439</v>
      </c>
      <c r="E21" s="1001"/>
      <c r="F21" s="1002">
        <v>188</v>
      </c>
      <c r="G21" s="1003">
        <v>41.409691629955944</v>
      </c>
      <c r="H21" s="1004">
        <v>21970</v>
      </c>
      <c r="I21" s="1005">
        <v>68.934140754918261</v>
      </c>
      <c r="J21" s="1005">
        <v>41.580109239872449</v>
      </c>
      <c r="K21" s="998"/>
      <c r="L21" s="384"/>
    </row>
    <row r="22" spans="1:15" s="386" customFormat="1" ht="18" customHeight="1" x14ac:dyDescent="0.2">
      <c r="A22" s="384"/>
      <c r="B22" s="534"/>
      <c r="C22" s="1000"/>
      <c r="D22" s="1006" t="s">
        <v>440</v>
      </c>
      <c r="E22" s="1001"/>
      <c r="F22" s="1002">
        <v>844</v>
      </c>
      <c r="G22" s="1003">
        <v>16.2557781201849</v>
      </c>
      <c r="H22" s="1004">
        <v>18217</v>
      </c>
      <c r="I22" s="1005">
        <v>29.659237068754983</v>
      </c>
      <c r="J22" s="1005">
        <v>24.126145907668956</v>
      </c>
      <c r="K22" s="998"/>
      <c r="L22" s="384"/>
      <c r="N22" s="767"/>
      <c r="O22" s="767"/>
    </row>
    <row r="23" spans="1:15" s="767" customFormat="1" ht="18" customHeight="1" x14ac:dyDescent="0.2">
      <c r="A23" s="765"/>
      <c r="B23" s="766"/>
      <c r="C23" s="992" t="s">
        <v>441</v>
      </c>
      <c r="D23" s="1001"/>
      <c r="E23" s="1001"/>
      <c r="F23" s="1007">
        <v>100</v>
      </c>
      <c r="G23" s="1008">
        <v>52.356020942408378</v>
      </c>
      <c r="H23" s="996">
        <v>5441</v>
      </c>
      <c r="I23" s="997">
        <v>81.500898741761532</v>
      </c>
      <c r="J23" s="997">
        <v>31.59639772100698</v>
      </c>
      <c r="K23" s="998"/>
      <c r="L23" s="765"/>
    </row>
    <row r="24" spans="1:15" s="767" customFormat="1" ht="18" customHeight="1" x14ac:dyDescent="0.2">
      <c r="A24" s="765"/>
      <c r="B24" s="766"/>
      <c r="C24" s="992" t="s">
        <v>351</v>
      </c>
      <c r="D24" s="1001"/>
      <c r="E24" s="1001"/>
      <c r="F24" s="1007">
        <v>282</v>
      </c>
      <c r="G24" s="1008">
        <v>47.959183673469383</v>
      </c>
      <c r="H24" s="996">
        <v>11510</v>
      </c>
      <c r="I24" s="997">
        <v>54.42337699181995</v>
      </c>
      <c r="J24" s="997">
        <v>26.54526498696794</v>
      </c>
      <c r="K24" s="998"/>
      <c r="L24" s="765"/>
    </row>
    <row r="25" spans="1:15" s="767" customFormat="1" ht="18" customHeight="1" x14ac:dyDescent="0.2">
      <c r="A25" s="765"/>
      <c r="B25" s="766"/>
      <c r="C25" s="992" t="s">
        <v>352</v>
      </c>
      <c r="D25" s="1001"/>
      <c r="E25" s="1001"/>
      <c r="F25" s="1007">
        <v>3783</v>
      </c>
      <c r="G25" s="1008">
        <v>15.18362432269717</v>
      </c>
      <c r="H25" s="996">
        <v>44246</v>
      </c>
      <c r="I25" s="997">
        <v>22.479639480355846</v>
      </c>
      <c r="J25" s="997">
        <v>24.274216878361358</v>
      </c>
      <c r="K25" s="998"/>
      <c r="L25" s="765"/>
    </row>
    <row r="26" spans="1:15" s="767" customFormat="1" ht="18" customHeight="1" x14ac:dyDescent="0.2">
      <c r="A26" s="765"/>
      <c r="B26" s="766"/>
      <c r="C26" s="1009" t="s">
        <v>353</v>
      </c>
      <c r="D26" s="1006"/>
      <c r="E26" s="1006"/>
      <c r="F26" s="1007">
        <v>11492</v>
      </c>
      <c r="G26" s="1008">
        <v>17.153518919322337</v>
      </c>
      <c r="H26" s="996">
        <v>184933</v>
      </c>
      <c r="I26" s="997">
        <v>35.554124330715474</v>
      </c>
      <c r="J26" s="997">
        <v>30.780839547295233</v>
      </c>
      <c r="K26" s="998"/>
      <c r="L26" s="765"/>
    </row>
    <row r="27" spans="1:15" s="767" customFormat="1" ht="22.5" customHeight="1" x14ac:dyDescent="0.2">
      <c r="A27" s="765"/>
      <c r="B27" s="766"/>
      <c r="C27" s="1010"/>
      <c r="D27" s="1006" t="s">
        <v>442</v>
      </c>
      <c r="E27" s="1006"/>
      <c r="F27" s="1011">
        <v>1932</v>
      </c>
      <c r="G27" s="1012">
        <v>17.463617463617464</v>
      </c>
      <c r="H27" s="1004">
        <v>15893</v>
      </c>
      <c r="I27" s="1005">
        <v>24.055154459731494</v>
      </c>
      <c r="J27" s="1005">
        <v>26.655823318441936</v>
      </c>
      <c r="K27" s="998"/>
      <c r="L27" s="765"/>
    </row>
    <row r="28" spans="1:15" s="767" customFormat="1" ht="17.25" customHeight="1" x14ac:dyDescent="0.2">
      <c r="A28" s="765"/>
      <c r="B28" s="766"/>
      <c r="C28" s="1010"/>
      <c r="D28" s="1006" t="s">
        <v>443</v>
      </c>
      <c r="E28" s="1006"/>
      <c r="F28" s="1011">
        <v>3909</v>
      </c>
      <c r="G28" s="1012">
        <v>20.720911741319906</v>
      </c>
      <c r="H28" s="1004">
        <v>46035</v>
      </c>
      <c r="I28" s="1005">
        <v>28.231246627091206</v>
      </c>
      <c r="J28" s="1005">
        <v>25.448941023134406</v>
      </c>
      <c r="K28" s="998"/>
      <c r="L28" s="765"/>
    </row>
    <row r="29" spans="1:15" s="767" customFormat="1" ht="17.25" customHeight="1" x14ac:dyDescent="0.2">
      <c r="A29" s="765"/>
      <c r="B29" s="766"/>
      <c r="C29" s="1010"/>
      <c r="D29" s="1006" t="s">
        <v>444</v>
      </c>
      <c r="E29" s="1006"/>
      <c r="F29" s="1011">
        <v>5651</v>
      </c>
      <c r="G29" s="1012">
        <v>15.24536649850271</v>
      </c>
      <c r="H29" s="1004">
        <v>123005</v>
      </c>
      <c r="I29" s="1005">
        <v>42.268016439184635</v>
      </c>
      <c r="J29" s="1005">
        <v>33.30929637006593</v>
      </c>
      <c r="K29" s="998"/>
      <c r="L29" s="765"/>
    </row>
    <row r="30" spans="1:15" s="767" customFormat="1" ht="17.25" customHeight="1" x14ac:dyDescent="0.2">
      <c r="A30" s="765"/>
      <c r="B30" s="766"/>
      <c r="C30" s="1009" t="s">
        <v>354</v>
      </c>
      <c r="D30" s="1013"/>
      <c r="E30" s="1013"/>
      <c r="F30" s="1007">
        <v>1856</v>
      </c>
      <c r="G30" s="1008">
        <v>20.751341681574239</v>
      </c>
      <c r="H30" s="996">
        <v>59926</v>
      </c>
      <c r="I30" s="997">
        <v>44.786069279922273</v>
      </c>
      <c r="J30" s="997">
        <v>33.255431699095389</v>
      </c>
      <c r="K30" s="998"/>
      <c r="L30" s="765"/>
    </row>
    <row r="31" spans="1:15" s="767" customFormat="1" ht="17.25" customHeight="1" x14ac:dyDescent="0.2">
      <c r="A31" s="765"/>
      <c r="B31" s="766"/>
      <c r="C31" s="1009" t="s">
        <v>355</v>
      </c>
      <c r="D31" s="1014"/>
      <c r="E31" s="1014"/>
      <c r="F31" s="1007">
        <v>3343</v>
      </c>
      <c r="G31" s="1008">
        <v>11.150767178118747</v>
      </c>
      <c r="H31" s="996">
        <v>45847</v>
      </c>
      <c r="I31" s="997">
        <v>22.708226017355472</v>
      </c>
      <c r="J31" s="997">
        <v>27.164372805199875</v>
      </c>
      <c r="K31" s="998"/>
      <c r="L31" s="765"/>
    </row>
    <row r="32" spans="1:15" s="767" customFormat="1" ht="17.25" customHeight="1" x14ac:dyDescent="0.2">
      <c r="A32" s="765"/>
      <c r="B32" s="766"/>
      <c r="C32" s="1009" t="s">
        <v>445</v>
      </c>
      <c r="D32" s="1014"/>
      <c r="E32" s="1014"/>
      <c r="F32" s="1007">
        <v>1018</v>
      </c>
      <c r="G32" s="1008">
        <v>25.399201596806385</v>
      </c>
      <c r="H32" s="996">
        <v>29639</v>
      </c>
      <c r="I32" s="997">
        <v>41.03192402469751</v>
      </c>
      <c r="J32" s="997">
        <v>31.333681973076153</v>
      </c>
      <c r="K32" s="998"/>
      <c r="L32" s="765"/>
    </row>
    <row r="33" spans="1:18" s="767" customFormat="1" ht="17.25" customHeight="1" x14ac:dyDescent="0.2">
      <c r="A33" s="765"/>
      <c r="B33" s="766"/>
      <c r="C33" s="1009" t="s">
        <v>356</v>
      </c>
      <c r="D33" s="1015"/>
      <c r="E33" s="1015"/>
      <c r="F33" s="1007">
        <v>986</v>
      </c>
      <c r="G33" s="1008">
        <v>31.816715069377217</v>
      </c>
      <c r="H33" s="996">
        <v>59588</v>
      </c>
      <c r="I33" s="997">
        <v>75.146287328490715</v>
      </c>
      <c r="J33" s="997">
        <v>29.250738403705267</v>
      </c>
      <c r="K33" s="998"/>
      <c r="L33" s="765">
        <v>607</v>
      </c>
    </row>
    <row r="34" spans="1:18" s="767" customFormat="1" ht="17.25" customHeight="1" x14ac:dyDescent="0.2">
      <c r="A34" s="765"/>
      <c r="B34" s="766"/>
      <c r="C34" s="1009" t="s">
        <v>357</v>
      </c>
      <c r="D34" s="1016"/>
      <c r="E34" s="1016"/>
      <c r="F34" s="1007">
        <v>705</v>
      </c>
      <c r="G34" s="1008">
        <v>12.591534202536167</v>
      </c>
      <c r="H34" s="996">
        <v>3063</v>
      </c>
      <c r="I34" s="997">
        <v>14.874708624708624</v>
      </c>
      <c r="J34" s="997">
        <v>26.413320274240935</v>
      </c>
      <c r="K34" s="998"/>
      <c r="L34" s="765"/>
    </row>
    <row r="35" spans="1:18" s="767" customFormat="1" ht="17.25" customHeight="1" x14ac:dyDescent="0.2">
      <c r="A35" s="765"/>
      <c r="B35" s="766"/>
      <c r="C35" s="992" t="s">
        <v>446</v>
      </c>
      <c r="D35" s="1017"/>
      <c r="E35" s="1017"/>
      <c r="F35" s="1007">
        <v>5355</v>
      </c>
      <c r="G35" s="1008">
        <v>28.351334180432019</v>
      </c>
      <c r="H35" s="996">
        <v>43173</v>
      </c>
      <c r="I35" s="997">
        <v>35.368860852824312</v>
      </c>
      <c r="J35" s="997">
        <v>32.199939777175665</v>
      </c>
      <c r="K35" s="998"/>
      <c r="L35" s="765"/>
    </row>
    <row r="36" spans="1:18" s="767" customFormat="1" ht="17.25" customHeight="1" x14ac:dyDescent="0.2">
      <c r="A36" s="765"/>
      <c r="B36" s="766"/>
      <c r="C36" s="992" t="s">
        <v>447</v>
      </c>
      <c r="D36" s="1018"/>
      <c r="E36" s="1018"/>
      <c r="F36" s="1007">
        <v>1416</v>
      </c>
      <c r="G36" s="1008">
        <v>21.223021582733814</v>
      </c>
      <c r="H36" s="996">
        <v>67427</v>
      </c>
      <c r="I36" s="997">
        <v>26.836510103442375</v>
      </c>
      <c r="J36" s="997">
        <v>29.070283417622026</v>
      </c>
      <c r="K36" s="998"/>
      <c r="L36" s="765"/>
      <c r="N36" s="925"/>
      <c r="O36" s="925"/>
    </row>
    <row r="37" spans="1:18" s="767" customFormat="1" ht="17.25" customHeight="1" x14ac:dyDescent="0.2">
      <c r="A37" s="765"/>
      <c r="B37" s="766"/>
      <c r="C37" s="992" t="s">
        <v>448</v>
      </c>
      <c r="D37" s="1019"/>
      <c r="E37" s="1018"/>
      <c r="F37" s="1007">
        <v>175</v>
      </c>
      <c r="G37" s="1008">
        <v>29.36241610738255</v>
      </c>
      <c r="H37" s="996">
        <v>2812</v>
      </c>
      <c r="I37" s="997">
        <v>26.202012672381663</v>
      </c>
      <c r="J37" s="997">
        <v>50.698790896159338</v>
      </c>
      <c r="K37" s="998"/>
      <c r="L37" s="765"/>
      <c r="M37" s="925"/>
      <c r="N37" s="925"/>
      <c r="O37" s="925"/>
      <c r="P37" s="925"/>
      <c r="Q37" s="925"/>
      <c r="R37" s="925"/>
    </row>
    <row r="38" spans="1:18" s="767" customFormat="1" ht="17.25" customHeight="1" x14ac:dyDescent="0.2">
      <c r="A38" s="765"/>
      <c r="B38" s="766"/>
      <c r="C38" s="1009" t="s">
        <v>358</v>
      </c>
      <c r="D38" s="1001"/>
      <c r="E38" s="1001"/>
      <c r="F38" s="1007">
        <v>912</v>
      </c>
      <c r="G38" s="1008">
        <v>26.327944572748269</v>
      </c>
      <c r="H38" s="996">
        <v>15326</v>
      </c>
      <c r="I38" s="997">
        <v>28.541100227196541</v>
      </c>
      <c r="J38" s="997">
        <v>23.708795510896273</v>
      </c>
      <c r="K38" s="998"/>
      <c r="L38" s="765"/>
      <c r="M38" s="925"/>
      <c r="N38" s="925"/>
      <c r="O38" s="925"/>
      <c r="P38" s="925"/>
      <c r="Q38" s="925"/>
      <c r="R38" s="925"/>
    </row>
    <row r="39" spans="1:18" s="767" customFormat="1" ht="17.25" customHeight="1" x14ac:dyDescent="0.2">
      <c r="A39" s="765"/>
      <c r="B39" s="766"/>
      <c r="C39" s="1009" t="s">
        <v>359</v>
      </c>
      <c r="D39" s="1001"/>
      <c r="E39" s="1001"/>
      <c r="F39" s="1007">
        <v>3358</v>
      </c>
      <c r="G39" s="1008">
        <v>24.130497269330267</v>
      </c>
      <c r="H39" s="996">
        <v>78515</v>
      </c>
      <c r="I39" s="997">
        <v>32.825643426927769</v>
      </c>
      <c r="J39" s="997">
        <v>23.710195504043696</v>
      </c>
      <c r="K39" s="998"/>
      <c r="L39" s="765"/>
      <c r="M39" s="925"/>
      <c r="N39" s="925"/>
      <c r="O39" s="925"/>
      <c r="P39" s="925"/>
      <c r="Q39" s="925"/>
      <c r="R39" s="925"/>
    </row>
    <row r="40" spans="1:18" s="767" customFormat="1" ht="17.25" customHeight="1" x14ac:dyDescent="0.2">
      <c r="A40" s="765"/>
      <c r="B40" s="766"/>
      <c r="C40" s="1009" t="s">
        <v>449</v>
      </c>
      <c r="D40" s="993"/>
      <c r="E40" s="993"/>
      <c r="F40" s="1007">
        <v>402</v>
      </c>
      <c r="G40" s="1008">
        <v>14.602252088630586</v>
      </c>
      <c r="H40" s="996">
        <v>4912</v>
      </c>
      <c r="I40" s="997">
        <v>22.494962447334675</v>
      </c>
      <c r="J40" s="997">
        <v>21.812092833876253</v>
      </c>
      <c r="K40" s="998"/>
      <c r="L40" s="765"/>
      <c r="M40" s="925"/>
      <c r="N40" s="925"/>
      <c r="O40" s="925"/>
      <c r="P40" s="925"/>
      <c r="Q40" s="925"/>
      <c r="R40" s="925"/>
    </row>
    <row r="41" spans="1:18" s="767" customFormat="1" ht="17.25" customHeight="1" x14ac:dyDescent="0.2">
      <c r="A41" s="765"/>
      <c r="B41" s="766"/>
      <c r="C41" s="1009" t="s">
        <v>360</v>
      </c>
      <c r="D41" s="993"/>
      <c r="E41" s="993"/>
      <c r="F41" s="1007">
        <v>1920</v>
      </c>
      <c r="G41" s="1008">
        <v>15.253833320092159</v>
      </c>
      <c r="H41" s="996">
        <v>14859</v>
      </c>
      <c r="I41" s="997">
        <v>21.713525835866264</v>
      </c>
      <c r="J41" s="997">
        <v>26.275725149740893</v>
      </c>
      <c r="K41" s="998"/>
      <c r="L41" s="765"/>
      <c r="M41" s="925"/>
      <c r="N41" s="926"/>
      <c r="O41" s="926"/>
      <c r="P41" s="925"/>
      <c r="Q41" s="925"/>
      <c r="R41" s="925"/>
    </row>
    <row r="42" spans="1:18" s="547" customFormat="1" ht="17.25" customHeight="1" x14ac:dyDescent="0.2">
      <c r="A42" s="765"/>
      <c r="B42" s="766"/>
      <c r="C42" s="1009" t="s">
        <v>394</v>
      </c>
      <c r="D42" s="993"/>
      <c r="E42" s="993"/>
      <c r="F42" s="1020">
        <v>1</v>
      </c>
      <c r="G42" s="1008">
        <v>7.6923076923076925</v>
      </c>
      <c r="H42" s="996">
        <v>8</v>
      </c>
      <c r="I42" s="997">
        <v>8.791208791208792</v>
      </c>
      <c r="J42" s="997">
        <v>8.625</v>
      </c>
      <c r="K42" s="998"/>
      <c r="L42" s="765"/>
      <c r="M42" s="926"/>
      <c r="N42" s="551"/>
      <c r="O42" s="551"/>
      <c r="P42" s="926"/>
      <c r="Q42" s="926"/>
      <c r="R42" s="926"/>
    </row>
    <row r="43" spans="1:18" ht="39" customHeight="1" x14ac:dyDescent="0.2">
      <c r="A43" s="372"/>
      <c r="B43" s="435"/>
      <c r="C43" s="1539" t="s">
        <v>450</v>
      </c>
      <c r="D43" s="1539"/>
      <c r="E43" s="1539"/>
      <c r="F43" s="1539"/>
      <c r="G43" s="1539"/>
      <c r="H43" s="1539"/>
      <c r="I43" s="1539"/>
      <c r="J43" s="1539"/>
      <c r="K43" s="1539"/>
      <c r="L43" s="149"/>
      <c r="M43" s="150"/>
      <c r="N43" s="150"/>
      <c r="O43" s="150"/>
      <c r="P43" s="399"/>
      <c r="Q43" s="399"/>
      <c r="R43" s="399"/>
    </row>
    <row r="44" spans="1:18" s="403" customFormat="1" ht="13.5" customHeight="1" x14ac:dyDescent="0.2">
      <c r="A44" s="545"/>
      <c r="B44" s="546"/>
      <c r="C44" s="1021" t="s">
        <v>459</v>
      </c>
      <c r="D44" s="1022"/>
      <c r="E44" s="1022"/>
      <c r="F44" s="1023"/>
      <c r="G44" s="1023"/>
      <c r="H44" s="1023"/>
      <c r="I44" s="1023"/>
      <c r="J44" s="1024"/>
      <c r="K44" s="1022"/>
      <c r="L44" s="545"/>
      <c r="M44" s="551"/>
      <c r="P44" s="551"/>
      <c r="Q44" s="551"/>
      <c r="R44" s="551"/>
    </row>
    <row r="45" spans="1:18" s="403" customFormat="1" ht="13.5" customHeight="1" x14ac:dyDescent="0.2">
      <c r="A45" s="400"/>
      <c r="B45" s="550">
        <v>12</v>
      </c>
      <c r="C45" s="1540">
        <v>43374</v>
      </c>
      <c r="D45" s="1540"/>
      <c r="E45" s="912"/>
      <c r="F45" s="149"/>
      <c r="G45" s="149"/>
      <c r="H45" s="149"/>
      <c r="I45" s="149"/>
      <c r="J45" s="149"/>
      <c r="K45" s="549"/>
      <c r="L45" s="400"/>
      <c r="M45" s="551"/>
      <c r="N45" s="551"/>
      <c r="O45" s="551"/>
      <c r="P45" s="551"/>
      <c r="Q45" s="551"/>
      <c r="R45" s="551"/>
    </row>
    <row r="46" spans="1:18" x14ac:dyDescent="0.2">
      <c r="A46" s="551"/>
      <c r="B46" s="552"/>
      <c r="C46" s="553"/>
      <c r="D46" s="150"/>
      <c r="E46" s="150"/>
      <c r="F46" s="150"/>
      <c r="G46" s="150"/>
      <c r="H46" s="150"/>
      <c r="I46" s="150"/>
      <c r="J46" s="150"/>
      <c r="K46" s="554"/>
      <c r="L46" s="551"/>
      <c r="M46" s="927"/>
      <c r="N46" s="399"/>
      <c r="O46" s="399"/>
      <c r="P46" s="399"/>
      <c r="Q46" s="399"/>
      <c r="R46" s="399"/>
    </row>
    <row r="47" spans="1:18" x14ac:dyDescent="0.2">
      <c r="A47" s="399"/>
      <c r="B47" s="399"/>
      <c r="C47" s="399"/>
      <c r="D47" s="399"/>
      <c r="E47" s="399"/>
      <c r="F47" s="928"/>
      <c r="G47" s="928"/>
      <c r="H47" s="928"/>
      <c r="I47" s="928"/>
      <c r="J47" s="929"/>
      <c r="K47" s="927"/>
      <c r="L47" s="930"/>
      <c r="M47" s="927"/>
      <c r="N47" s="399"/>
      <c r="O47" s="399"/>
      <c r="P47" s="399"/>
      <c r="Q47" s="399"/>
      <c r="R47" s="399"/>
    </row>
    <row r="48" spans="1:18" x14ac:dyDescent="0.2">
      <c r="J48" s="927"/>
      <c r="K48" s="927"/>
      <c r="L48" s="927"/>
      <c r="M48" s="927"/>
      <c r="N48" s="931"/>
      <c r="O48" s="399"/>
      <c r="P48" s="399"/>
      <c r="Q48" s="399"/>
      <c r="R48" s="399"/>
    </row>
    <row r="49" spans="7:18" x14ac:dyDescent="0.2">
      <c r="J49" s="927"/>
      <c r="K49" s="927"/>
      <c r="L49" s="927"/>
      <c r="M49" s="927"/>
      <c r="N49" s="399"/>
      <c r="O49" s="399"/>
      <c r="P49" s="399"/>
      <c r="Q49" s="399"/>
      <c r="R49" s="399"/>
    </row>
    <row r="50" spans="7:18" x14ac:dyDescent="0.2">
      <c r="J50" s="927"/>
      <c r="K50" s="927"/>
      <c r="L50" s="927"/>
      <c r="M50" s="927"/>
      <c r="N50" s="399"/>
      <c r="O50" s="399"/>
      <c r="P50" s="399"/>
      <c r="Q50" s="399"/>
      <c r="R50" s="399"/>
    </row>
    <row r="51" spans="7:18" x14ac:dyDescent="0.2">
      <c r="J51" s="927"/>
      <c r="K51" s="927"/>
      <c r="L51" s="927"/>
      <c r="M51" s="927"/>
      <c r="N51" s="399"/>
      <c r="O51" s="399"/>
      <c r="P51" s="399"/>
      <c r="Q51" s="399"/>
      <c r="R51" s="399"/>
    </row>
    <row r="52" spans="7:18" x14ac:dyDescent="0.2">
      <c r="J52" s="927"/>
      <c r="K52" s="927"/>
      <c r="L52" s="927"/>
      <c r="M52" s="927"/>
    </row>
    <row r="53" spans="7:18" x14ac:dyDescent="0.2">
      <c r="J53" s="927"/>
      <c r="K53" s="927"/>
      <c r="L53" s="927"/>
      <c r="M53" s="927"/>
    </row>
    <row r="54" spans="7:18" x14ac:dyDescent="0.2">
      <c r="J54" s="932"/>
      <c r="K54" s="927"/>
      <c r="L54" s="927"/>
      <c r="M54" s="927"/>
    </row>
    <row r="55" spans="7:18" x14ac:dyDescent="0.2">
      <c r="J55" s="927"/>
      <c r="K55" s="927"/>
      <c r="L55" s="927"/>
      <c r="M55" s="927"/>
    </row>
    <row r="56" spans="7:18" x14ac:dyDescent="0.2">
      <c r="J56" s="927"/>
      <c r="K56" s="927"/>
      <c r="L56" s="927"/>
      <c r="M56" s="927"/>
    </row>
    <row r="57" spans="7:18" x14ac:dyDescent="0.2">
      <c r="J57" s="927"/>
      <c r="K57" s="927"/>
      <c r="L57" s="927"/>
      <c r="M57" s="927"/>
    </row>
    <row r="58" spans="7:18" x14ac:dyDescent="0.2">
      <c r="J58" s="927"/>
      <c r="K58" s="927"/>
      <c r="L58" s="927"/>
    </row>
    <row r="64" spans="7:18" x14ac:dyDescent="0.2">
      <c r="G64" s="382"/>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O77"/>
  <sheetViews>
    <sheetView zoomScaleNormal="100" workbookViewId="0"/>
  </sheetViews>
  <sheetFormatPr defaultRowHeight="12.75" x14ac:dyDescent="0.2"/>
  <cols>
    <col min="1" max="1" width="1" style="171" customWidth="1"/>
    <col min="2" max="2" width="2.42578125" style="171" customWidth="1"/>
    <col min="3" max="3" width="2" style="171" customWidth="1"/>
    <col min="4" max="4" width="25" style="171" customWidth="1"/>
    <col min="5" max="13" width="7.7109375" style="171" customWidth="1"/>
    <col min="14" max="14" width="2.5703125" style="171" customWidth="1"/>
    <col min="15" max="15" width="1" style="171" customWidth="1"/>
    <col min="16" max="16384" width="9.140625" style="171"/>
  </cols>
  <sheetData>
    <row r="1" spans="1:15" ht="13.5" customHeight="1" x14ac:dyDescent="0.2">
      <c r="A1" s="170"/>
      <c r="B1" s="1556" t="s">
        <v>378</v>
      </c>
      <c r="C1" s="1556"/>
      <c r="D1" s="1556"/>
      <c r="E1" s="1556"/>
      <c r="F1" s="226"/>
      <c r="G1" s="226"/>
      <c r="H1" s="226"/>
      <c r="I1" s="226"/>
      <c r="J1" s="226"/>
      <c r="K1" s="226"/>
      <c r="L1" s="226"/>
      <c r="M1" s="226"/>
      <c r="N1" s="226"/>
      <c r="O1" s="1028"/>
    </row>
    <row r="2" spans="1:15" ht="6" customHeight="1" x14ac:dyDescent="0.2">
      <c r="A2" s="170"/>
      <c r="B2" s="168"/>
      <c r="C2" s="168"/>
      <c r="D2" s="168"/>
      <c r="E2" s="168"/>
      <c r="F2" s="168"/>
      <c r="G2" s="168"/>
      <c r="H2" s="168"/>
      <c r="I2" s="168"/>
      <c r="J2" s="168"/>
      <c r="K2" s="168"/>
      <c r="L2" s="168"/>
      <c r="M2" s="168"/>
      <c r="N2" s="227"/>
      <c r="O2" s="1028"/>
    </row>
    <row r="3" spans="1:15" ht="11.25" customHeight="1" thickBot="1" x14ac:dyDescent="0.25">
      <c r="A3" s="170"/>
      <c r="B3" s="172"/>
      <c r="C3" s="172"/>
      <c r="D3" s="172"/>
      <c r="E3" s="172"/>
      <c r="F3" s="172"/>
      <c r="G3" s="172"/>
      <c r="H3" s="172"/>
      <c r="I3" s="172"/>
      <c r="J3" s="172"/>
      <c r="K3" s="172"/>
      <c r="L3" s="172"/>
      <c r="M3" s="1040" t="s">
        <v>70</v>
      </c>
      <c r="N3" s="228"/>
      <c r="O3" s="1028"/>
    </row>
    <row r="4" spans="1:15" s="1264" customFormat="1" ht="13.5" customHeight="1" thickBot="1" x14ac:dyDescent="0.25">
      <c r="A4" s="1029"/>
      <c r="B4" s="1262"/>
      <c r="C4" s="1038" t="s">
        <v>561</v>
      </c>
      <c r="D4" s="1039"/>
      <c r="E4" s="1039"/>
      <c r="F4" s="1039"/>
      <c r="G4" s="1039"/>
      <c r="H4" s="1039"/>
      <c r="I4" s="1039"/>
      <c r="J4" s="1039"/>
      <c r="K4" s="1039"/>
      <c r="L4" s="1039"/>
      <c r="M4" s="362"/>
      <c r="N4" s="228"/>
      <c r="O4" s="1263"/>
    </row>
    <row r="5" spans="1:15" s="1268" customFormat="1" ht="5.25" customHeight="1" x14ac:dyDescent="0.2">
      <c r="A5" s="1265"/>
      <c r="B5" s="199"/>
      <c r="C5" s="1266"/>
      <c r="D5" s="1266"/>
      <c r="E5" s="1266"/>
      <c r="F5" s="1266"/>
      <c r="G5" s="1266"/>
      <c r="H5" s="1266"/>
      <c r="I5" s="1266"/>
      <c r="J5" s="1266"/>
      <c r="K5" s="1266"/>
      <c r="L5" s="1266"/>
      <c r="M5" s="1266"/>
      <c r="N5" s="228"/>
      <c r="O5" s="1267"/>
    </row>
    <row r="6" spans="1:15" s="1268" customFormat="1" ht="13.5" customHeight="1" x14ac:dyDescent="0.2">
      <c r="A6" s="1265"/>
      <c r="B6" s="199"/>
      <c r="C6" s="1030"/>
      <c r="D6" s="1269"/>
      <c r="E6" s="1270">
        <v>2008</v>
      </c>
      <c r="F6" s="1270">
        <v>2009</v>
      </c>
      <c r="G6" s="1270">
        <v>2010</v>
      </c>
      <c r="H6" s="1270">
        <v>2011</v>
      </c>
      <c r="I6" s="1270">
        <v>2012</v>
      </c>
      <c r="J6" s="1270">
        <v>2013</v>
      </c>
      <c r="K6" s="1270">
        <v>2014</v>
      </c>
      <c r="L6" s="1270">
        <v>2015</v>
      </c>
      <c r="M6" s="1270">
        <v>2016</v>
      </c>
      <c r="N6" s="228"/>
      <c r="O6" s="1267"/>
    </row>
    <row r="7" spans="1:15" s="1268" customFormat="1" ht="3" customHeight="1" x14ac:dyDescent="0.2">
      <c r="A7" s="1265"/>
      <c r="B7" s="199"/>
      <c r="C7" s="1271"/>
      <c r="D7" s="1271"/>
      <c r="E7" s="1272"/>
      <c r="F7" s="1273"/>
      <c r="G7" s="1273"/>
      <c r="H7" s="1274"/>
      <c r="I7" s="1275"/>
      <c r="J7" s="1275"/>
      <c r="K7" s="1275"/>
      <c r="L7" s="1275"/>
      <c r="M7" s="1275"/>
      <c r="N7" s="228"/>
      <c r="O7" s="1267"/>
    </row>
    <row r="8" spans="1:15" s="1281" customFormat="1" ht="10.5" customHeight="1" x14ac:dyDescent="0.2">
      <c r="A8" s="1276"/>
      <c r="B8" s="1277"/>
      <c r="C8" s="1030" t="s">
        <v>381</v>
      </c>
      <c r="D8" s="1269"/>
      <c r="E8" s="1278">
        <v>343663</v>
      </c>
      <c r="F8" s="1278">
        <v>336378</v>
      </c>
      <c r="G8" s="1278">
        <v>283311</v>
      </c>
      <c r="H8" s="1278">
        <v>281015</v>
      </c>
      <c r="I8" s="1278">
        <v>268026</v>
      </c>
      <c r="J8" s="1278">
        <v>265860</v>
      </c>
      <c r="K8" s="1278">
        <v>270181</v>
      </c>
      <c r="L8" s="1278">
        <v>273060</v>
      </c>
      <c r="M8" s="1278">
        <v>276332</v>
      </c>
      <c r="N8" s="1279"/>
      <c r="O8" s="1280"/>
    </row>
    <row r="9" spans="1:15" s="1281" customFormat="1" ht="10.5" customHeight="1" x14ac:dyDescent="0.2">
      <c r="A9" s="1276"/>
      <c r="B9" s="1277"/>
      <c r="C9" s="1030" t="s">
        <v>382</v>
      </c>
      <c r="D9" s="1269"/>
      <c r="E9" s="1278">
        <v>400210</v>
      </c>
      <c r="F9" s="1278">
        <v>390129</v>
      </c>
      <c r="G9" s="1278">
        <v>337570</v>
      </c>
      <c r="H9" s="1278">
        <v>334499</v>
      </c>
      <c r="I9" s="1278">
        <v>319177</v>
      </c>
      <c r="J9" s="1278">
        <v>315112</v>
      </c>
      <c r="K9" s="1278">
        <v>318886</v>
      </c>
      <c r="L9" s="1278">
        <v>321500</v>
      </c>
      <c r="M9" s="1278">
        <v>324933</v>
      </c>
      <c r="N9" s="1282"/>
      <c r="O9" s="1280"/>
    </row>
    <row r="10" spans="1:15" s="1281" customFormat="1" ht="10.5" customHeight="1" x14ac:dyDescent="0.2">
      <c r="A10" s="1276"/>
      <c r="B10" s="1277"/>
      <c r="C10" s="1030" t="s">
        <v>562</v>
      </c>
      <c r="D10" s="1269"/>
      <c r="E10" s="1278">
        <v>3138017</v>
      </c>
      <c r="F10" s="1278">
        <v>2998781</v>
      </c>
      <c r="G10" s="1278">
        <v>2779077</v>
      </c>
      <c r="H10" s="1278">
        <v>2735237</v>
      </c>
      <c r="I10" s="1278">
        <v>2559732</v>
      </c>
      <c r="J10" s="1278">
        <v>2555676</v>
      </c>
      <c r="K10" s="1278">
        <v>2636881</v>
      </c>
      <c r="L10" s="1278">
        <v>2716011</v>
      </c>
      <c r="M10" s="1278">
        <v>2819978</v>
      </c>
      <c r="N10" s="1282"/>
      <c r="O10" s="1280"/>
    </row>
    <row r="11" spans="1:15" s="1281" customFormat="1" ht="10.5" customHeight="1" x14ac:dyDescent="0.2">
      <c r="A11" s="1276"/>
      <c r="B11" s="1277"/>
      <c r="C11" s="1030" t="s">
        <v>563</v>
      </c>
      <c r="D11" s="1269"/>
      <c r="E11" s="1278">
        <v>2894365</v>
      </c>
      <c r="F11" s="1278">
        <v>2759400</v>
      </c>
      <c r="G11" s="1278">
        <v>2599509</v>
      </c>
      <c r="H11" s="1278">
        <v>2553741</v>
      </c>
      <c r="I11" s="1278">
        <v>2387386</v>
      </c>
      <c r="J11" s="1278">
        <v>2384121</v>
      </c>
      <c r="K11" s="1278">
        <v>2458163</v>
      </c>
      <c r="L11" s="1278">
        <v>2537653</v>
      </c>
      <c r="M11" s="1278">
        <v>2641919</v>
      </c>
      <c r="N11" s="1282"/>
      <c r="O11" s="1280"/>
    </row>
    <row r="12" spans="1:15" s="1288" customFormat="1" ht="12" customHeight="1" x14ac:dyDescent="0.2">
      <c r="A12" s="1283"/>
      <c r="B12" s="1284"/>
      <c r="C12" s="1030" t="s">
        <v>564</v>
      </c>
      <c r="D12" s="1269"/>
      <c r="E12" s="1285"/>
      <c r="F12" s="1285"/>
      <c r="G12" s="1285"/>
      <c r="H12" s="1285"/>
      <c r="I12" s="1285"/>
      <c r="J12" s="1285"/>
      <c r="K12" s="1285"/>
      <c r="L12" s="1285"/>
      <c r="M12" s="1285"/>
      <c r="N12" s="1286"/>
      <c r="O12" s="1287"/>
    </row>
    <row r="13" spans="1:15" s="1288" customFormat="1" ht="12" customHeight="1" x14ac:dyDescent="0.2">
      <c r="A13" s="1283"/>
      <c r="B13" s="1284"/>
      <c r="C13" s="1287"/>
      <c r="D13" s="1289" t="s">
        <v>565</v>
      </c>
      <c r="E13" s="1285">
        <v>846.1337237422581</v>
      </c>
      <c r="F13" s="1285">
        <v>870.33975224698497</v>
      </c>
      <c r="G13" s="1285">
        <v>900.03881579759502</v>
      </c>
      <c r="H13" s="1285">
        <v>906.10728754671709</v>
      </c>
      <c r="I13" s="1285">
        <v>915.01247006081212</v>
      </c>
      <c r="J13" s="1285">
        <v>912.18298170177309</v>
      </c>
      <c r="K13" s="1285">
        <v>909.49144915721399</v>
      </c>
      <c r="L13" s="1285">
        <v>913.92544791377406</v>
      </c>
      <c r="M13" s="1285">
        <v>924.9392153090821</v>
      </c>
      <c r="N13" s="1282"/>
      <c r="O13" s="1287"/>
    </row>
    <row r="14" spans="1:15" s="1288" customFormat="1" ht="10.5" customHeight="1" x14ac:dyDescent="0.2">
      <c r="A14" s="1283"/>
      <c r="B14" s="1284"/>
      <c r="C14" s="1287"/>
      <c r="D14" s="1290" t="s">
        <v>387</v>
      </c>
      <c r="E14" s="1285">
        <v>920.05051352871101</v>
      </c>
      <c r="F14" s="1285">
        <v>943.94497678600203</v>
      </c>
      <c r="G14" s="1285">
        <v>977.55570030800004</v>
      </c>
      <c r="H14" s="1285">
        <v>985.22802549054211</v>
      </c>
      <c r="I14" s="1285">
        <v>999.85354294571812</v>
      </c>
      <c r="J14" s="1285">
        <v>993.79266174939096</v>
      </c>
      <c r="K14" s="1285">
        <v>985.0215081163841</v>
      </c>
      <c r="L14" s="1285">
        <v>990.04668016967901</v>
      </c>
      <c r="M14" s="1285">
        <v>997.37861815735698</v>
      </c>
      <c r="N14" s="1282"/>
      <c r="O14" s="1287"/>
    </row>
    <row r="15" spans="1:15" s="1288" customFormat="1" ht="10.5" customHeight="1" x14ac:dyDescent="0.2">
      <c r="A15" s="1283"/>
      <c r="B15" s="1284"/>
      <c r="C15" s="1287"/>
      <c r="D15" s="1290" t="s">
        <v>388</v>
      </c>
      <c r="E15" s="1285">
        <v>749.7347664562111</v>
      </c>
      <c r="F15" s="1285">
        <v>775.50184381051599</v>
      </c>
      <c r="G15" s="1285">
        <v>801.81028727640103</v>
      </c>
      <c r="H15" s="1285">
        <v>808.37025244079109</v>
      </c>
      <c r="I15" s="1285">
        <v>814.53727639534998</v>
      </c>
      <c r="J15" s="1285">
        <v>816.21122210111105</v>
      </c>
      <c r="K15" s="1285">
        <v>820.25300466774809</v>
      </c>
      <c r="L15" s="1285">
        <v>824.99170229471508</v>
      </c>
      <c r="M15" s="1285">
        <v>840.26183463405107</v>
      </c>
      <c r="N15" s="1286"/>
      <c r="O15" s="1287"/>
    </row>
    <row r="16" spans="1:15" s="1288" customFormat="1" ht="11.25" customHeight="1" x14ac:dyDescent="0.2">
      <c r="A16" s="1283"/>
      <c r="B16" s="1284"/>
      <c r="C16" s="1289"/>
      <c r="D16" s="1289" t="s">
        <v>566</v>
      </c>
      <c r="E16" s="1285">
        <v>600</v>
      </c>
      <c r="F16" s="1285">
        <v>615.5</v>
      </c>
      <c r="G16" s="1285">
        <v>634</v>
      </c>
      <c r="H16" s="1285">
        <v>641.92999999999995</v>
      </c>
      <c r="I16" s="1285">
        <v>641.92999999999995</v>
      </c>
      <c r="J16" s="1285">
        <v>641.92999999999995</v>
      </c>
      <c r="K16" s="1285">
        <v>641.92999999999995</v>
      </c>
      <c r="L16" s="1285">
        <v>650</v>
      </c>
      <c r="M16" s="1285">
        <v>650</v>
      </c>
      <c r="N16" s="1286"/>
      <c r="O16" s="1287"/>
    </row>
    <row r="17" spans="1:15" s="1288" customFormat="1" ht="11.25" customHeight="1" x14ac:dyDescent="0.2">
      <c r="A17" s="1283"/>
      <c r="B17" s="1284"/>
      <c r="C17" s="1291" t="s">
        <v>567</v>
      </c>
      <c r="D17" s="1269"/>
      <c r="E17" s="1285"/>
      <c r="F17" s="1285"/>
      <c r="G17" s="1285"/>
      <c r="H17" s="1285"/>
      <c r="I17" s="1285"/>
      <c r="J17" s="1285"/>
      <c r="K17" s="1285"/>
      <c r="L17" s="1285"/>
      <c r="M17" s="1285"/>
      <c r="N17" s="1286"/>
      <c r="O17" s="1287"/>
    </row>
    <row r="18" spans="1:15" s="1288" customFormat="1" ht="12" customHeight="1" x14ac:dyDescent="0.2">
      <c r="A18" s="1283"/>
      <c r="B18" s="1284"/>
      <c r="C18" s="1280"/>
      <c r="D18" s="1289" t="s">
        <v>568</v>
      </c>
      <c r="E18" s="1285">
        <v>1010.3760072203901</v>
      </c>
      <c r="F18" s="1285">
        <v>1036.4416794790202</v>
      </c>
      <c r="G18" s="1285">
        <v>1076.2614484440001</v>
      </c>
      <c r="H18" s="1285">
        <v>1084.5540077386001</v>
      </c>
      <c r="I18" s="1285">
        <v>1095.58619281857</v>
      </c>
      <c r="J18" s="1285">
        <v>1093.8178723953499</v>
      </c>
      <c r="K18" s="1285">
        <v>1093.20854089105</v>
      </c>
      <c r="L18" s="1292">
        <v>1096.65734127991</v>
      </c>
      <c r="M18" s="1292">
        <v>1107.85636561875</v>
      </c>
      <c r="N18" s="1286"/>
      <c r="O18" s="1287"/>
    </row>
    <row r="19" spans="1:15" s="1288" customFormat="1" ht="10.5" customHeight="1" x14ac:dyDescent="0.2">
      <c r="A19" s="1283"/>
      <c r="B19" s="1284"/>
      <c r="C19" s="1280"/>
      <c r="D19" s="1290" t="s">
        <v>387</v>
      </c>
      <c r="E19" s="1285">
        <v>1115.4109811926901</v>
      </c>
      <c r="F19" s="1285">
        <v>1141.5374774492002</v>
      </c>
      <c r="G19" s="1285">
        <v>1185.6883378426201</v>
      </c>
      <c r="H19" s="1285">
        <v>1196.1606364646002</v>
      </c>
      <c r="I19" s="1285">
        <v>1213.0207353340002</v>
      </c>
      <c r="J19" s="1285">
        <v>1209.2112926836</v>
      </c>
      <c r="K19" s="1285">
        <v>1203.3163954215399</v>
      </c>
      <c r="L19" s="1292">
        <v>1207.7620848918802</v>
      </c>
      <c r="M19" s="1292">
        <v>1215.1073571470499</v>
      </c>
      <c r="N19" s="1286"/>
      <c r="O19" s="1287"/>
    </row>
    <row r="20" spans="1:15" s="1288" customFormat="1" ht="10.5" customHeight="1" x14ac:dyDescent="0.2">
      <c r="A20" s="1283"/>
      <c r="B20" s="1284"/>
      <c r="C20" s="1280"/>
      <c r="D20" s="1290" t="s">
        <v>388</v>
      </c>
      <c r="E20" s="1285">
        <v>873.39411178432704</v>
      </c>
      <c r="F20" s="1285">
        <v>901.02920397370201</v>
      </c>
      <c r="G20" s="1285">
        <v>937.59691884936399</v>
      </c>
      <c r="H20" s="1285">
        <v>946.68748534099802</v>
      </c>
      <c r="I20" s="1285">
        <v>956.51135558425801</v>
      </c>
      <c r="J20" s="1285">
        <v>958.1169410237261</v>
      </c>
      <c r="K20" s="1285">
        <v>963.11657750883012</v>
      </c>
      <c r="L20" s="1292">
        <v>966.85175731037509</v>
      </c>
      <c r="M20" s="1292">
        <v>982.48629518294808</v>
      </c>
      <c r="N20" s="1286"/>
      <c r="O20" s="1287"/>
    </row>
    <row r="21" spans="1:15" s="1288" customFormat="1" ht="12.75" customHeight="1" x14ac:dyDescent="0.2">
      <c r="A21" s="1283"/>
      <c r="B21" s="1284"/>
      <c r="C21" s="1031"/>
      <c r="D21" s="1293" t="s">
        <v>569</v>
      </c>
      <c r="E21" s="1285">
        <v>721.82</v>
      </c>
      <c r="F21" s="1285">
        <v>740</v>
      </c>
      <c r="G21" s="1285">
        <v>768.375</v>
      </c>
      <c r="H21" s="1285">
        <v>776</v>
      </c>
      <c r="I21" s="1285">
        <v>783.62</v>
      </c>
      <c r="J21" s="1285">
        <v>785.45</v>
      </c>
      <c r="K21" s="1285">
        <v>786.99</v>
      </c>
      <c r="L21" s="1285">
        <v>790.03</v>
      </c>
      <c r="M21" s="1285">
        <v>800</v>
      </c>
      <c r="N21" s="1286"/>
      <c r="O21" s="1287"/>
    </row>
    <row r="22" spans="1:15" s="1288" customFormat="1" ht="13.5" customHeight="1" x14ac:dyDescent="0.2">
      <c r="A22" s="1283"/>
      <c r="B22" s="1284"/>
      <c r="C22" s="1030" t="s">
        <v>570</v>
      </c>
      <c r="D22" s="1294"/>
      <c r="E22" s="1278">
        <v>2171074</v>
      </c>
      <c r="F22" s="1278">
        <v>2082235</v>
      </c>
      <c r="G22" s="1278">
        <v>2073784</v>
      </c>
      <c r="H22" s="1278">
        <v>2038354</v>
      </c>
      <c r="I22" s="1278">
        <v>1910957</v>
      </c>
      <c r="J22" s="1278">
        <v>1890511</v>
      </c>
      <c r="K22" s="1278">
        <v>1928307</v>
      </c>
      <c r="L22" s="1278">
        <v>1991131</v>
      </c>
      <c r="M22" s="1278">
        <v>2054911</v>
      </c>
      <c r="N22" s="1286"/>
      <c r="O22" s="1287"/>
    </row>
    <row r="23" spans="1:15" s="1301" customFormat="1" ht="11.25" customHeight="1" thickBot="1" x14ac:dyDescent="0.25">
      <c r="A23" s="1295"/>
      <c r="B23" s="1296"/>
      <c r="C23" s="1297" t="s">
        <v>571</v>
      </c>
      <c r="D23" s="1298"/>
      <c r="E23" s="1299"/>
      <c r="F23" s="1299"/>
      <c r="G23" s="1299"/>
      <c r="H23" s="1299"/>
      <c r="I23" s="1299"/>
      <c r="J23" s="1299"/>
      <c r="K23" s="1299"/>
      <c r="L23" s="1299"/>
      <c r="M23" s="1299"/>
      <c r="N23" s="1300"/>
      <c r="O23" s="1299"/>
    </row>
    <row r="24" spans="1:15" s="197" customFormat="1" ht="13.5" customHeight="1" thickBot="1" x14ac:dyDescent="0.25">
      <c r="A24" s="196"/>
      <c r="B24" s="173"/>
      <c r="C24" s="1038" t="s">
        <v>572</v>
      </c>
      <c r="D24" s="1039"/>
      <c r="E24" s="1039"/>
      <c r="F24" s="1039"/>
      <c r="G24" s="1039"/>
      <c r="H24" s="1039"/>
      <c r="I24" s="1039"/>
      <c r="J24" s="1039"/>
      <c r="K24" s="1039"/>
      <c r="L24" s="1039"/>
      <c r="M24" s="362"/>
      <c r="N24" s="1282"/>
      <c r="O24" s="1032"/>
    </row>
    <row r="25" spans="1:15" s="197" customFormat="1" ht="5.25" customHeight="1" x14ac:dyDescent="0.2">
      <c r="A25" s="196"/>
      <c r="B25" s="173"/>
      <c r="C25" s="198"/>
      <c r="D25" s="198"/>
      <c r="E25" s="198"/>
      <c r="F25" s="198"/>
      <c r="G25" s="198"/>
      <c r="H25" s="198"/>
      <c r="I25" s="198"/>
      <c r="J25" s="198"/>
      <c r="K25" s="198"/>
      <c r="L25" s="198"/>
      <c r="M25" s="198"/>
      <c r="N25" s="1282"/>
      <c r="O25" s="1032"/>
    </row>
    <row r="26" spans="1:15" s="197" customFormat="1" ht="15" customHeight="1" x14ac:dyDescent="0.2">
      <c r="A26" s="196"/>
      <c r="B26" s="173"/>
      <c r="C26" s="1557">
        <v>2016</v>
      </c>
      <c r="D26" s="1558"/>
      <c r="E26" s="1270" t="s">
        <v>573</v>
      </c>
      <c r="F26" s="1270" t="s">
        <v>574</v>
      </c>
      <c r="G26" s="1302" t="s">
        <v>575</v>
      </c>
      <c r="H26" s="1559">
        <v>2016</v>
      </c>
      <c r="I26" s="1560"/>
      <c r="J26" s="1561"/>
      <c r="K26" s="1270" t="s">
        <v>573</v>
      </c>
      <c r="L26" s="1270" t="s">
        <v>574</v>
      </c>
      <c r="M26" s="1302" t="s">
        <v>575</v>
      </c>
      <c r="N26" s="1282"/>
      <c r="O26" s="1032"/>
    </row>
    <row r="27" spans="1:15" s="1313" customFormat="1" ht="14.25" customHeight="1" x14ac:dyDescent="0.2">
      <c r="A27" s="1303"/>
      <c r="B27" s="1304"/>
      <c r="C27" s="1030" t="s">
        <v>576</v>
      </c>
      <c r="D27" s="1305"/>
      <c r="E27" s="1306">
        <v>746.71799608418996</v>
      </c>
      <c r="F27" s="1306">
        <v>899.57244493392102</v>
      </c>
      <c r="G27" s="1307">
        <v>40860</v>
      </c>
      <c r="H27" s="1308" t="s">
        <v>577</v>
      </c>
      <c r="I27" s="1309"/>
      <c r="J27" s="1309"/>
      <c r="K27" s="1310">
        <v>751.93195841584202</v>
      </c>
      <c r="L27" s="1310">
        <v>882.93974851485098</v>
      </c>
      <c r="M27" s="1311">
        <v>5050</v>
      </c>
      <c r="N27" s="1286"/>
      <c r="O27" s="1312"/>
    </row>
    <row r="28" spans="1:15" s="1313" customFormat="1" ht="11.25" customHeight="1" x14ac:dyDescent="0.2">
      <c r="A28" s="1303"/>
      <c r="B28" s="1314"/>
      <c r="C28" s="1315" t="s">
        <v>578</v>
      </c>
      <c r="D28" s="1316"/>
      <c r="E28" s="1310">
        <v>708.36986058301602</v>
      </c>
      <c r="F28" s="1310">
        <v>815.77733840304211</v>
      </c>
      <c r="G28" s="1311">
        <v>3945</v>
      </c>
      <c r="H28" s="1308" t="s">
        <v>579</v>
      </c>
      <c r="I28" s="1309"/>
      <c r="J28" s="1309"/>
      <c r="K28" s="1310">
        <v>674.18997616209811</v>
      </c>
      <c r="L28" s="1310">
        <v>811.31605482717498</v>
      </c>
      <c r="M28" s="1311">
        <v>839</v>
      </c>
      <c r="N28" s="1286"/>
      <c r="O28" s="1312"/>
    </row>
    <row r="29" spans="1:15" s="1313" customFormat="1" ht="11.25" customHeight="1" x14ac:dyDescent="0.2">
      <c r="A29" s="1303"/>
      <c r="B29" s="1314"/>
      <c r="C29" s="1315" t="s">
        <v>580</v>
      </c>
      <c r="D29" s="1316"/>
      <c r="E29" s="1310">
        <v>715.35219578150407</v>
      </c>
      <c r="F29" s="1310">
        <v>816.77252028123303</v>
      </c>
      <c r="G29" s="1311">
        <v>1849</v>
      </c>
      <c r="H29" s="1308" t="s">
        <v>581</v>
      </c>
      <c r="I29" s="1309"/>
      <c r="J29" s="1309"/>
      <c r="K29" s="1310">
        <v>766.09466936572198</v>
      </c>
      <c r="L29" s="1310">
        <v>891.95488529014813</v>
      </c>
      <c r="M29" s="1311">
        <v>741</v>
      </c>
      <c r="N29" s="1286"/>
      <c r="O29" s="1312"/>
    </row>
    <row r="30" spans="1:15" s="1313" customFormat="1" ht="11.25" customHeight="1" x14ac:dyDescent="0.2">
      <c r="A30" s="1303"/>
      <c r="B30" s="1314"/>
      <c r="C30" s="1315" t="s">
        <v>582</v>
      </c>
      <c r="D30" s="1316"/>
      <c r="E30" s="1310">
        <v>689.92819809069204</v>
      </c>
      <c r="F30" s="1310">
        <v>792.27855608591904</v>
      </c>
      <c r="G30" s="1311">
        <v>838</v>
      </c>
      <c r="H30" s="1308" t="s">
        <v>583</v>
      </c>
      <c r="I30" s="1309"/>
      <c r="J30" s="1309"/>
      <c r="K30" s="1310">
        <v>675.34715165511909</v>
      </c>
      <c r="L30" s="1310">
        <v>763.74554272517298</v>
      </c>
      <c r="M30" s="1311">
        <v>1299</v>
      </c>
      <c r="N30" s="1286"/>
      <c r="O30" s="1312"/>
    </row>
    <row r="31" spans="1:15" s="1052" customFormat="1" ht="11.25" customHeight="1" x14ac:dyDescent="0.2">
      <c r="A31" s="1051"/>
      <c r="B31" s="1056"/>
      <c r="C31" s="1315" t="s">
        <v>584</v>
      </c>
      <c r="D31" s="1316"/>
      <c r="E31" s="1310">
        <v>682.83777243589702</v>
      </c>
      <c r="F31" s="1310">
        <v>812.84494391025601</v>
      </c>
      <c r="G31" s="1311">
        <v>2496</v>
      </c>
      <c r="H31" s="1308" t="s">
        <v>585</v>
      </c>
      <c r="I31" s="1317"/>
      <c r="J31" s="1317"/>
      <c r="K31" s="1310">
        <v>697.55728043143313</v>
      </c>
      <c r="L31" s="1310">
        <v>810.65490755007704</v>
      </c>
      <c r="M31" s="1311">
        <v>1298</v>
      </c>
      <c r="N31" s="1282"/>
      <c r="O31" s="1318"/>
    </row>
    <row r="32" spans="1:15" s="1325" customFormat="1" ht="11.25" customHeight="1" x14ac:dyDescent="0.2">
      <c r="A32" s="1319"/>
      <c r="B32" s="1320"/>
      <c r="C32" s="1315" t="s">
        <v>586</v>
      </c>
      <c r="D32" s="1316"/>
      <c r="E32" s="1310">
        <v>666.80828657314601</v>
      </c>
      <c r="F32" s="1310">
        <v>783.49419839679399</v>
      </c>
      <c r="G32" s="1311">
        <v>998</v>
      </c>
      <c r="H32" s="1321" t="s">
        <v>587</v>
      </c>
      <c r="I32" s="1322"/>
      <c r="J32" s="1322"/>
      <c r="K32" s="1306">
        <v>685.64227373777305</v>
      </c>
      <c r="L32" s="1306">
        <v>796.83959638375711</v>
      </c>
      <c r="M32" s="1307">
        <v>80968</v>
      </c>
      <c r="N32" s="1323"/>
      <c r="O32" s="1324"/>
    </row>
    <row r="33" spans="1:15" s="1325" customFormat="1" ht="11.25" customHeight="1" x14ac:dyDescent="0.2">
      <c r="A33" s="1319"/>
      <c r="B33" s="1320"/>
      <c r="C33" s="1315" t="s">
        <v>588</v>
      </c>
      <c r="D33" s="1316"/>
      <c r="E33" s="1310">
        <v>691.24912151067304</v>
      </c>
      <c r="F33" s="1310">
        <v>806.910369458128</v>
      </c>
      <c r="G33" s="1311">
        <v>1218</v>
      </c>
      <c r="H33" s="1308" t="s">
        <v>589</v>
      </c>
      <c r="I33" s="1322"/>
      <c r="J33" s="1322"/>
      <c r="K33" s="1310">
        <v>661.92924336283204</v>
      </c>
      <c r="L33" s="1310">
        <v>749.78565044247807</v>
      </c>
      <c r="M33" s="1311">
        <v>2260</v>
      </c>
      <c r="N33" s="1323"/>
      <c r="O33" s="1324"/>
    </row>
    <row r="34" spans="1:15" s="1325" customFormat="1" ht="11.25" customHeight="1" x14ac:dyDescent="0.2">
      <c r="A34" s="1319"/>
      <c r="B34" s="1320"/>
      <c r="C34" s="1315" t="s">
        <v>590</v>
      </c>
      <c r="D34" s="1316"/>
      <c r="E34" s="1310">
        <v>677.56021969810206</v>
      </c>
      <c r="F34" s="1310">
        <v>810.39900612763404</v>
      </c>
      <c r="G34" s="1311">
        <v>6691</v>
      </c>
      <c r="H34" s="1308" t="s">
        <v>591</v>
      </c>
      <c r="I34" s="1322"/>
      <c r="J34" s="1322"/>
      <c r="K34" s="1310">
        <v>620.07788883222804</v>
      </c>
      <c r="L34" s="1310">
        <v>709.03823049464609</v>
      </c>
      <c r="M34" s="1311">
        <v>1961</v>
      </c>
      <c r="N34" s="1323"/>
      <c r="O34" s="1324"/>
    </row>
    <row r="35" spans="1:15" s="1325" customFormat="1" ht="11.25" customHeight="1" x14ac:dyDescent="0.2">
      <c r="A35" s="1319"/>
      <c r="B35" s="1320"/>
      <c r="C35" s="1315" t="s">
        <v>592</v>
      </c>
      <c r="D35" s="1316"/>
      <c r="E35" s="1310">
        <v>707.5369206349211</v>
      </c>
      <c r="F35" s="1310">
        <v>877.44947222222208</v>
      </c>
      <c r="G35" s="1311">
        <v>2520</v>
      </c>
      <c r="H35" s="1308" t="s">
        <v>593</v>
      </c>
      <c r="I35" s="1322"/>
      <c r="J35" s="1322"/>
      <c r="K35" s="1310">
        <v>711.77703335879801</v>
      </c>
      <c r="L35" s="1310">
        <v>828.810967659791</v>
      </c>
      <c r="M35" s="1311">
        <v>7854</v>
      </c>
      <c r="N35" s="1323"/>
      <c r="O35" s="1324"/>
    </row>
    <row r="36" spans="1:15" s="1325" customFormat="1" ht="11.25" customHeight="1" x14ac:dyDescent="0.2">
      <c r="A36" s="1319"/>
      <c r="B36" s="1320"/>
      <c r="C36" s="1315" t="s">
        <v>65</v>
      </c>
      <c r="D36" s="1316"/>
      <c r="E36" s="1310">
        <v>801.62938061195302</v>
      </c>
      <c r="F36" s="1310">
        <v>978.40793651701506</v>
      </c>
      <c r="G36" s="1311">
        <v>17485</v>
      </c>
      <c r="H36" s="1308" t="s">
        <v>594</v>
      </c>
      <c r="I36" s="1322"/>
      <c r="J36" s="1322"/>
      <c r="K36" s="1310">
        <v>645.86480603448308</v>
      </c>
      <c r="L36" s="1310">
        <v>739.77213900862102</v>
      </c>
      <c r="M36" s="1311">
        <v>1856</v>
      </c>
      <c r="N36" s="1323"/>
      <c r="O36" s="1324"/>
    </row>
    <row r="37" spans="1:15" s="1325" customFormat="1" ht="11.25" customHeight="1" x14ac:dyDescent="0.2">
      <c r="A37" s="1319"/>
      <c r="B37" s="1320"/>
      <c r="C37" s="1315" t="s">
        <v>595</v>
      </c>
      <c r="D37" s="1316"/>
      <c r="E37" s="1310">
        <v>805.21801773049606</v>
      </c>
      <c r="F37" s="1310">
        <v>1003.3781808510601</v>
      </c>
      <c r="G37" s="1311">
        <v>2820</v>
      </c>
      <c r="H37" s="1308" t="s">
        <v>596</v>
      </c>
      <c r="I37" s="1322"/>
      <c r="J37" s="1322"/>
      <c r="K37" s="1310">
        <v>685.47687941021604</v>
      </c>
      <c r="L37" s="1310">
        <v>783.81165034228502</v>
      </c>
      <c r="M37" s="1311">
        <v>18990</v>
      </c>
      <c r="N37" s="1323"/>
      <c r="O37" s="1324"/>
    </row>
    <row r="38" spans="1:15" s="1325" customFormat="1" ht="11.25" customHeight="1" x14ac:dyDescent="0.2">
      <c r="A38" s="1319"/>
      <c r="B38" s="1320"/>
      <c r="C38" s="1326" t="s">
        <v>597</v>
      </c>
      <c r="D38" s="1316"/>
      <c r="E38" s="1306">
        <v>779.13812347847409</v>
      </c>
      <c r="F38" s="1306">
        <v>913.41570170855607</v>
      </c>
      <c r="G38" s="1307">
        <v>89959</v>
      </c>
      <c r="H38" s="1308" t="s">
        <v>598</v>
      </c>
      <c r="I38" s="1322"/>
      <c r="J38" s="1322"/>
      <c r="K38" s="1310">
        <v>640.47131618456604</v>
      </c>
      <c r="L38" s="1310">
        <v>734.07137323591212</v>
      </c>
      <c r="M38" s="1311">
        <v>9991</v>
      </c>
      <c r="N38" s="1323"/>
      <c r="O38" s="1324"/>
    </row>
    <row r="39" spans="1:15" s="1325" customFormat="1" ht="11.25" customHeight="1" x14ac:dyDescent="0.2">
      <c r="A39" s="1319"/>
      <c r="B39" s="1320"/>
      <c r="C39" s="1315" t="s">
        <v>599</v>
      </c>
      <c r="D39" s="1316"/>
      <c r="E39" s="1310">
        <v>663.276293979672</v>
      </c>
      <c r="F39" s="1310">
        <v>830.78783815480801</v>
      </c>
      <c r="G39" s="1311">
        <v>2558</v>
      </c>
      <c r="H39" s="1308" t="s">
        <v>600</v>
      </c>
      <c r="I39" s="1322"/>
      <c r="J39" s="1322"/>
      <c r="K39" s="1310">
        <v>710.32597935698209</v>
      </c>
      <c r="L39" s="1310">
        <v>841.06923715743301</v>
      </c>
      <c r="M39" s="1311">
        <v>8429</v>
      </c>
      <c r="N39" s="1323"/>
      <c r="O39" s="1324"/>
    </row>
    <row r="40" spans="1:15" s="1325" customFormat="1" ht="11.25" customHeight="1" x14ac:dyDescent="0.2">
      <c r="A40" s="1319"/>
      <c r="B40" s="1320"/>
      <c r="C40" s="1315" t="s">
        <v>601</v>
      </c>
      <c r="D40" s="1316"/>
      <c r="E40" s="1310">
        <v>714.43473575305302</v>
      </c>
      <c r="F40" s="1310">
        <v>835.58275678426105</v>
      </c>
      <c r="G40" s="1311">
        <v>29480</v>
      </c>
      <c r="H40" s="1308" t="s">
        <v>602</v>
      </c>
      <c r="I40" s="1322"/>
      <c r="J40" s="1322"/>
      <c r="K40" s="1310">
        <v>662.325150202195</v>
      </c>
      <c r="L40" s="1310">
        <v>779.33868789716905</v>
      </c>
      <c r="M40" s="1311">
        <v>13848</v>
      </c>
      <c r="N40" s="1323"/>
      <c r="O40" s="1324"/>
    </row>
    <row r="41" spans="1:15" s="1325" customFormat="1" ht="11.25" customHeight="1" x14ac:dyDescent="0.2">
      <c r="A41" s="1319"/>
      <c r="B41" s="1320"/>
      <c r="C41" s="1315" t="s">
        <v>64</v>
      </c>
      <c r="D41" s="1316"/>
      <c r="E41" s="1310">
        <v>852.24486177788901</v>
      </c>
      <c r="F41" s="1310">
        <v>999.8029407749541</v>
      </c>
      <c r="G41" s="1311">
        <v>43951</v>
      </c>
      <c r="H41" s="1308" t="s">
        <v>603</v>
      </c>
      <c r="I41" s="1322"/>
      <c r="J41" s="1322"/>
      <c r="K41" s="1310">
        <v>734.60203809238214</v>
      </c>
      <c r="L41" s="1310">
        <v>866.78386922615505</v>
      </c>
      <c r="M41" s="1311">
        <v>13336</v>
      </c>
      <c r="N41" s="1323"/>
      <c r="O41" s="1324"/>
    </row>
    <row r="42" spans="1:15" s="1325" customFormat="1" ht="11.25" customHeight="1" x14ac:dyDescent="0.2">
      <c r="A42" s="1319"/>
      <c r="B42" s="1320"/>
      <c r="C42" s="1315" t="s">
        <v>604</v>
      </c>
      <c r="D42" s="1316"/>
      <c r="E42" s="1310">
        <v>725.46171189649704</v>
      </c>
      <c r="F42" s="1310">
        <v>843.376307983591</v>
      </c>
      <c r="G42" s="1311">
        <v>6338</v>
      </c>
      <c r="H42" s="1308" t="s">
        <v>605</v>
      </c>
      <c r="I42" s="1322"/>
      <c r="J42" s="1322"/>
      <c r="K42" s="1310">
        <v>680.71976798143896</v>
      </c>
      <c r="L42" s="1310">
        <v>782.60632250579999</v>
      </c>
      <c r="M42" s="1311">
        <v>1724</v>
      </c>
      <c r="N42" s="1323"/>
      <c r="O42" s="1324"/>
    </row>
    <row r="43" spans="1:15" s="1325" customFormat="1" ht="11.25" customHeight="1" x14ac:dyDescent="0.2">
      <c r="A43" s="1319"/>
      <c r="B43" s="1320"/>
      <c r="C43" s="1315" t="s">
        <v>606</v>
      </c>
      <c r="D43" s="1316"/>
      <c r="E43" s="1310">
        <v>727.84185929648208</v>
      </c>
      <c r="F43" s="1310">
        <v>848.21942211055307</v>
      </c>
      <c r="G43" s="1311">
        <v>796</v>
      </c>
      <c r="H43" s="1308" t="s">
        <v>607</v>
      </c>
      <c r="I43" s="1322"/>
      <c r="J43" s="1322"/>
      <c r="K43" s="1310">
        <v>651.66065368567502</v>
      </c>
      <c r="L43" s="1310">
        <v>753.93937413073695</v>
      </c>
      <c r="M43" s="1311">
        <v>719</v>
      </c>
      <c r="N43" s="1323"/>
      <c r="O43" s="1324"/>
    </row>
    <row r="44" spans="1:15" s="1325" customFormat="1" ht="11.25" customHeight="1" x14ac:dyDescent="0.2">
      <c r="A44" s="1319"/>
      <c r="B44" s="1320"/>
      <c r="C44" s="1315" t="s">
        <v>608</v>
      </c>
      <c r="D44" s="1316"/>
      <c r="E44" s="1310">
        <v>687.23483177296714</v>
      </c>
      <c r="F44" s="1310">
        <v>797.10172615564704</v>
      </c>
      <c r="G44" s="1311">
        <v>6836</v>
      </c>
      <c r="H44" s="1321" t="s">
        <v>609</v>
      </c>
      <c r="I44" s="1322"/>
      <c r="J44" s="1322"/>
      <c r="K44" s="1306">
        <v>750.66208293829106</v>
      </c>
      <c r="L44" s="1306">
        <v>882.59968341646402</v>
      </c>
      <c r="M44" s="1307">
        <v>24259</v>
      </c>
      <c r="N44" s="1323"/>
      <c r="O44" s="1324"/>
    </row>
    <row r="45" spans="1:15" s="1325" customFormat="1" ht="11.25" customHeight="1" x14ac:dyDescent="0.2">
      <c r="A45" s="1319"/>
      <c r="B45" s="1320"/>
      <c r="C45" s="1326" t="s">
        <v>610</v>
      </c>
      <c r="D45" s="1316"/>
      <c r="E45" s="1306">
        <v>747.36114073904912</v>
      </c>
      <c r="F45" s="1306">
        <v>883.040170439946</v>
      </c>
      <c r="G45" s="1307">
        <v>105081</v>
      </c>
      <c r="H45" s="1308" t="s">
        <v>611</v>
      </c>
      <c r="I45" s="1322"/>
      <c r="J45" s="1322"/>
      <c r="K45" s="1310">
        <v>669.51326810176101</v>
      </c>
      <c r="L45" s="1310">
        <v>764.16653620352304</v>
      </c>
      <c r="M45" s="1311">
        <v>511</v>
      </c>
      <c r="N45" s="1323"/>
      <c r="O45" s="1324"/>
    </row>
    <row r="46" spans="1:15" s="1325" customFormat="1" ht="11.25" customHeight="1" x14ac:dyDescent="0.2">
      <c r="A46" s="1319"/>
      <c r="B46" s="1320"/>
      <c r="C46" s="1315" t="s">
        <v>612</v>
      </c>
      <c r="D46" s="1316"/>
      <c r="E46" s="1310">
        <v>647.99546614327801</v>
      </c>
      <c r="F46" s="1310">
        <v>744.58569185476006</v>
      </c>
      <c r="G46" s="1311">
        <v>2038</v>
      </c>
      <c r="H46" s="1308" t="s">
        <v>613</v>
      </c>
      <c r="I46" s="1322"/>
      <c r="J46" s="1322"/>
      <c r="K46" s="1310">
        <v>681.56026178010507</v>
      </c>
      <c r="L46" s="1310">
        <v>775.32437172774905</v>
      </c>
      <c r="M46" s="1311">
        <v>382</v>
      </c>
      <c r="N46" s="1323"/>
      <c r="O46" s="1324"/>
    </row>
    <row r="47" spans="1:15" s="1325" customFormat="1" ht="11.25" customHeight="1" x14ac:dyDescent="0.2">
      <c r="A47" s="1319"/>
      <c r="B47" s="1320"/>
      <c r="C47" s="1315" t="s">
        <v>614</v>
      </c>
      <c r="D47" s="1316"/>
      <c r="E47" s="1310">
        <v>671.22423996584098</v>
      </c>
      <c r="F47" s="1310">
        <v>774.86319171648211</v>
      </c>
      <c r="G47" s="1311">
        <v>9368</v>
      </c>
      <c r="H47" s="1308" t="s">
        <v>615</v>
      </c>
      <c r="I47" s="1322"/>
      <c r="J47" s="1322"/>
      <c r="K47" s="1310">
        <v>679.173553500661</v>
      </c>
      <c r="L47" s="1310">
        <v>789.99968295904898</v>
      </c>
      <c r="M47" s="1311">
        <v>757</v>
      </c>
      <c r="N47" s="1323"/>
      <c r="O47" s="1324"/>
    </row>
    <row r="48" spans="1:15" s="1325" customFormat="1" ht="11.25" customHeight="1" x14ac:dyDescent="0.2">
      <c r="A48" s="1319"/>
      <c r="B48" s="1320"/>
      <c r="C48" s="1315" t="s">
        <v>616</v>
      </c>
      <c r="D48" s="1316"/>
      <c r="E48" s="1310">
        <v>743.86938262869307</v>
      </c>
      <c r="F48" s="1310">
        <v>872.02249248186808</v>
      </c>
      <c r="G48" s="1311">
        <v>45224</v>
      </c>
      <c r="H48" s="1308" t="s">
        <v>617</v>
      </c>
      <c r="I48" s="1322"/>
      <c r="J48" s="1322"/>
      <c r="K48" s="1310">
        <v>742.80793197278899</v>
      </c>
      <c r="L48" s="1310">
        <v>854.94904761904809</v>
      </c>
      <c r="M48" s="1311">
        <v>735</v>
      </c>
      <c r="N48" s="1323"/>
      <c r="O48" s="1324"/>
    </row>
    <row r="49" spans="1:15" s="1325" customFormat="1" ht="11.25" customHeight="1" x14ac:dyDescent="0.2">
      <c r="A49" s="1319"/>
      <c r="B49" s="1320"/>
      <c r="C49" s="1315" t="s">
        <v>618</v>
      </c>
      <c r="D49" s="1316"/>
      <c r="E49" s="1310">
        <v>658.70477342229606</v>
      </c>
      <c r="F49" s="1310">
        <v>760.86711982207407</v>
      </c>
      <c r="G49" s="1311">
        <v>3597</v>
      </c>
      <c r="H49" s="1308" t="s">
        <v>619</v>
      </c>
      <c r="I49" s="1322"/>
      <c r="J49" s="1322"/>
      <c r="K49" s="1310">
        <v>746.44773535220509</v>
      </c>
      <c r="L49" s="1310">
        <v>905.29106649111304</v>
      </c>
      <c r="M49" s="1311">
        <v>1519</v>
      </c>
      <c r="N49" s="1323"/>
      <c r="O49" s="1324"/>
    </row>
    <row r="50" spans="1:15" s="1325" customFormat="1" ht="11.25" customHeight="1" x14ac:dyDescent="0.2">
      <c r="A50" s="1319"/>
      <c r="B50" s="1320"/>
      <c r="C50" s="1315" t="s">
        <v>620</v>
      </c>
      <c r="D50" s="1316"/>
      <c r="E50" s="1310">
        <v>685.64272189349094</v>
      </c>
      <c r="F50" s="1310">
        <v>810.92377007607809</v>
      </c>
      <c r="G50" s="1311">
        <v>1183</v>
      </c>
      <c r="H50" s="1308" t="s">
        <v>621</v>
      </c>
      <c r="I50" s="1322"/>
      <c r="J50" s="1322"/>
      <c r="K50" s="1310">
        <v>678.41838815789504</v>
      </c>
      <c r="L50" s="1310">
        <v>767.53342105263209</v>
      </c>
      <c r="M50" s="1311">
        <v>304</v>
      </c>
      <c r="N50" s="1323"/>
      <c r="O50" s="1324"/>
    </row>
    <row r="51" spans="1:15" s="1325" customFormat="1" ht="11.25" customHeight="1" x14ac:dyDescent="0.2">
      <c r="A51" s="1319"/>
      <c r="B51" s="1320"/>
      <c r="C51" s="1315" t="s">
        <v>622</v>
      </c>
      <c r="D51" s="1316"/>
      <c r="E51" s="1310">
        <v>804.43058839597904</v>
      </c>
      <c r="F51" s="1310">
        <v>968.81535347465012</v>
      </c>
      <c r="G51" s="1311">
        <v>36608</v>
      </c>
      <c r="H51" s="1308" t="s">
        <v>623</v>
      </c>
      <c r="I51" s="1322"/>
      <c r="J51" s="1322"/>
      <c r="K51" s="1310">
        <v>677.60728632478606</v>
      </c>
      <c r="L51" s="1310">
        <v>836.82051282051304</v>
      </c>
      <c r="M51" s="1311">
        <v>468</v>
      </c>
      <c r="N51" s="1323"/>
      <c r="O51" s="1324"/>
    </row>
    <row r="52" spans="1:15" s="1325" customFormat="1" ht="11.25" customHeight="1" x14ac:dyDescent="0.2">
      <c r="A52" s="1322"/>
      <c r="B52" s="1327"/>
      <c r="C52" s="1315" t="s">
        <v>624</v>
      </c>
      <c r="D52" s="1316"/>
      <c r="E52" s="1310">
        <v>662.22891695072803</v>
      </c>
      <c r="F52" s="1310">
        <v>771.15398047722306</v>
      </c>
      <c r="G52" s="1311">
        <v>6454</v>
      </c>
      <c r="H52" s="1308" t="s">
        <v>625</v>
      </c>
      <c r="I52" s="1322"/>
      <c r="J52" s="1322"/>
      <c r="K52" s="1310">
        <v>774.09523521192409</v>
      </c>
      <c r="L52" s="1310">
        <v>934.80175128085705</v>
      </c>
      <c r="M52" s="1311">
        <v>2147</v>
      </c>
      <c r="N52" s="1323"/>
      <c r="O52" s="1324"/>
    </row>
    <row r="53" spans="1:15" s="1325" customFormat="1" ht="11.25" customHeight="1" x14ac:dyDescent="0.2">
      <c r="A53" s="1322"/>
      <c r="B53" s="1327"/>
      <c r="C53" s="1315" t="s">
        <v>626</v>
      </c>
      <c r="D53" s="1316"/>
      <c r="E53" s="1310">
        <v>625.56126436781597</v>
      </c>
      <c r="F53" s="1310">
        <v>719.92254515599302</v>
      </c>
      <c r="G53" s="1311">
        <v>609</v>
      </c>
      <c r="H53" s="1308" t="s">
        <v>627</v>
      </c>
      <c r="I53" s="1322"/>
      <c r="J53" s="1322"/>
      <c r="K53" s="1310">
        <v>756.64230872483211</v>
      </c>
      <c r="L53" s="1310">
        <v>865.14859060402705</v>
      </c>
      <c r="M53" s="1311">
        <v>745</v>
      </c>
      <c r="N53" s="1323"/>
      <c r="O53" s="1324"/>
    </row>
    <row r="54" spans="1:15" s="1325" customFormat="1" ht="11.25" customHeight="1" x14ac:dyDescent="0.2">
      <c r="A54" s="1322"/>
      <c r="B54" s="1327"/>
      <c r="C54" s="1562" t="s">
        <v>628</v>
      </c>
      <c r="D54" s="1562"/>
      <c r="E54" s="1306">
        <v>922.09170684657408</v>
      </c>
      <c r="F54" s="1306">
        <v>1095.4993836587998</v>
      </c>
      <c r="G54" s="1307">
        <v>387756</v>
      </c>
      <c r="H54" s="1308" t="s">
        <v>629</v>
      </c>
      <c r="I54" s="1322"/>
      <c r="J54" s="1322"/>
      <c r="K54" s="1310">
        <v>698.57498817966905</v>
      </c>
      <c r="L54" s="1310">
        <v>783.24505910165499</v>
      </c>
      <c r="M54" s="1311">
        <v>423</v>
      </c>
      <c r="N54" s="1323"/>
      <c r="O54" s="1324"/>
    </row>
    <row r="55" spans="1:15" s="1325" customFormat="1" ht="11.25" customHeight="1" x14ac:dyDescent="0.2">
      <c r="A55" s="1322"/>
      <c r="B55" s="1327"/>
      <c r="C55" s="1315" t="s">
        <v>630</v>
      </c>
      <c r="D55" s="1316"/>
      <c r="E55" s="1310">
        <v>712.82497287522608</v>
      </c>
      <c r="F55" s="1310">
        <v>814.43826401446711</v>
      </c>
      <c r="G55" s="1311">
        <v>3871</v>
      </c>
      <c r="H55" s="1308" t="s">
        <v>67</v>
      </c>
      <c r="I55" s="1322"/>
      <c r="J55" s="1322"/>
      <c r="K55" s="1310">
        <v>816.3509319771141</v>
      </c>
      <c r="L55" s="1310">
        <v>984.18203941513002</v>
      </c>
      <c r="M55" s="1311">
        <v>7865</v>
      </c>
      <c r="N55" s="1323"/>
      <c r="O55" s="1324"/>
    </row>
    <row r="56" spans="1:15" s="1325" customFormat="1" ht="11.25" customHeight="1" x14ac:dyDescent="0.2">
      <c r="A56" s="1322"/>
      <c r="B56" s="1327"/>
      <c r="C56" s="1315" t="s">
        <v>631</v>
      </c>
      <c r="D56" s="1316"/>
      <c r="E56" s="1310">
        <v>779.02767792954705</v>
      </c>
      <c r="F56" s="1310">
        <v>910.60898634076204</v>
      </c>
      <c r="G56" s="1311">
        <v>4173</v>
      </c>
      <c r="H56" s="1308" t="s">
        <v>632</v>
      </c>
      <c r="I56" s="1322"/>
      <c r="J56" s="1322"/>
      <c r="K56" s="1310">
        <v>704.64359689922503</v>
      </c>
      <c r="L56" s="1310">
        <v>784.30080620155002</v>
      </c>
      <c r="M56" s="1311">
        <v>645</v>
      </c>
      <c r="N56" s="1323"/>
      <c r="O56" s="1324"/>
    </row>
    <row r="57" spans="1:15" s="1325" customFormat="1" ht="11.25" customHeight="1" x14ac:dyDescent="0.2">
      <c r="A57" s="1322"/>
      <c r="B57" s="1327"/>
      <c r="C57" s="1315" t="s">
        <v>633</v>
      </c>
      <c r="D57" s="1316"/>
      <c r="E57" s="1310">
        <v>845.84500253072997</v>
      </c>
      <c r="F57" s="1310">
        <v>994.85934671005111</v>
      </c>
      <c r="G57" s="1311">
        <v>27660</v>
      </c>
      <c r="H57" s="1308" t="s">
        <v>634</v>
      </c>
      <c r="I57" s="1322"/>
      <c r="J57" s="1322"/>
      <c r="K57" s="1310">
        <v>730.31162114014307</v>
      </c>
      <c r="L57" s="1310">
        <v>839.0560956057011</v>
      </c>
      <c r="M57" s="1311">
        <v>3368</v>
      </c>
      <c r="N57" s="1323"/>
      <c r="O57" s="1324"/>
    </row>
    <row r="58" spans="1:15" s="1325" customFormat="1" ht="11.25" customHeight="1" x14ac:dyDescent="0.2">
      <c r="A58" s="1322"/>
      <c r="B58" s="1327"/>
      <c r="C58" s="1315" t="s">
        <v>635</v>
      </c>
      <c r="D58" s="1316"/>
      <c r="E58" s="1310">
        <v>869.252328940143</v>
      </c>
      <c r="F58" s="1310">
        <v>1019.6209236683101</v>
      </c>
      <c r="G58" s="1311">
        <v>18210</v>
      </c>
      <c r="H58" s="1308" t="s">
        <v>636</v>
      </c>
      <c r="I58" s="1322"/>
      <c r="J58" s="1322"/>
      <c r="K58" s="1310">
        <v>663.94875283446709</v>
      </c>
      <c r="L58" s="1310">
        <v>742.50508692365804</v>
      </c>
      <c r="M58" s="1311">
        <v>1323</v>
      </c>
      <c r="N58" s="1323"/>
      <c r="O58" s="1324"/>
    </row>
    <row r="59" spans="1:15" s="1325" customFormat="1" ht="11.25" customHeight="1" x14ac:dyDescent="0.2">
      <c r="A59" s="1322"/>
      <c r="B59" s="1327"/>
      <c r="C59" s="1315" t="s">
        <v>637</v>
      </c>
      <c r="D59" s="1316"/>
      <c r="E59" s="1310">
        <v>838.49621011291106</v>
      </c>
      <c r="F59" s="1310">
        <v>987.40932547864497</v>
      </c>
      <c r="G59" s="1311">
        <v>10185</v>
      </c>
      <c r="H59" s="1308" t="s">
        <v>638</v>
      </c>
      <c r="I59" s="1322"/>
      <c r="J59" s="1322"/>
      <c r="K59" s="1310">
        <v>637.88200000000006</v>
      </c>
      <c r="L59" s="1310">
        <v>726.61355102040807</v>
      </c>
      <c r="M59" s="1311">
        <v>245</v>
      </c>
      <c r="N59" s="1323"/>
      <c r="O59" s="1324"/>
    </row>
    <row r="60" spans="1:15" s="1325" customFormat="1" ht="11.25" customHeight="1" x14ac:dyDescent="0.2">
      <c r="A60" s="1322"/>
      <c r="B60" s="1327"/>
      <c r="C60" s="1315" t="s">
        <v>639</v>
      </c>
      <c r="D60" s="1316"/>
      <c r="E60" s="1310">
        <v>902.77712879546198</v>
      </c>
      <c r="F60" s="1310">
        <v>1052.79424591258</v>
      </c>
      <c r="G60" s="1311">
        <v>5994</v>
      </c>
      <c r="H60" s="1308" t="s">
        <v>640</v>
      </c>
      <c r="I60" s="1322"/>
      <c r="J60" s="1322"/>
      <c r="K60" s="1310">
        <v>756.59500000000003</v>
      </c>
      <c r="L60" s="1310">
        <v>857.14757246376803</v>
      </c>
      <c r="M60" s="1311">
        <v>828</v>
      </c>
      <c r="N60" s="1323"/>
      <c r="O60" s="1324"/>
    </row>
    <row r="61" spans="1:15" s="1325" customFormat="1" ht="11.25" customHeight="1" x14ac:dyDescent="0.2">
      <c r="A61" s="1322"/>
      <c r="B61" s="1327"/>
      <c r="C61" s="1315" t="s">
        <v>641</v>
      </c>
      <c r="D61" s="1316"/>
      <c r="E61" s="1310">
        <v>768.79542821473206</v>
      </c>
      <c r="F61" s="1310">
        <v>909.00478589263412</v>
      </c>
      <c r="G61" s="1311">
        <v>16020</v>
      </c>
      <c r="H61" s="1308" t="s">
        <v>642</v>
      </c>
      <c r="I61" s="1322"/>
      <c r="J61" s="1322"/>
      <c r="K61" s="1310">
        <v>633.84046025104601</v>
      </c>
      <c r="L61" s="1310">
        <v>706.06016736401705</v>
      </c>
      <c r="M61" s="1311">
        <v>717</v>
      </c>
      <c r="N61" s="1323"/>
      <c r="O61" s="1324"/>
    </row>
    <row r="62" spans="1:15" s="1325" customFormat="1" ht="11.25" customHeight="1" x14ac:dyDescent="0.2">
      <c r="A62" s="1322"/>
      <c r="B62" s="1327"/>
      <c r="C62" s="1315" t="s">
        <v>643</v>
      </c>
      <c r="D62" s="1316"/>
      <c r="E62" s="1310">
        <v>959.38582578364606</v>
      </c>
      <c r="F62" s="1310">
        <v>1142.6768005712001</v>
      </c>
      <c r="G62" s="1311">
        <v>42717</v>
      </c>
      <c r="H62" s="1308" t="s">
        <v>644</v>
      </c>
      <c r="I62" s="1322"/>
      <c r="J62" s="1322"/>
      <c r="K62" s="1310">
        <v>774.56228506787306</v>
      </c>
      <c r="L62" s="1310">
        <v>902.11972850678706</v>
      </c>
      <c r="M62" s="1311">
        <v>442</v>
      </c>
      <c r="N62" s="1323"/>
      <c r="O62" s="1324"/>
    </row>
    <row r="63" spans="1:15" s="1325" customFormat="1" ht="11.25" customHeight="1" x14ac:dyDescent="0.2">
      <c r="A63" s="1322"/>
      <c r="B63" s="1327"/>
      <c r="C63" s="1315" t="s">
        <v>645</v>
      </c>
      <c r="D63" s="1316"/>
      <c r="E63" s="1310">
        <v>1005.99267662456</v>
      </c>
      <c r="F63" s="1310">
        <v>1191.62220738677</v>
      </c>
      <c r="G63" s="1311">
        <v>41642</v>
      </c>
      <c r="H63" s="1308" t="s">
        <v>646</v>
      </c>
      <c r="I63" s="1328"/>
      <c r="J63" s="1328"/>
      <c r="K63" s="1310">
        <v>690.53102994012011</v>
      </c>
      <c r="L63" s="1310">
        <v>799.37353293413207</v>
      </c>
      <c r="M63" s="1311">
        <v>835</v>
      </c>
      <c r="N63" s="1323"/>
      <c r="O63" s="1324"/>
    </row>
    <row r="64" spans="1:15" s="1325" customFormat="1" ht="11.25" customHeight="1" x14ac:dyDescent="0.2">
      <c r="A64" s="1322"/>
      <c r="B64" s="1327"/>
      <c r="C64" s="1315" t="s">
        <v>647</v>
      </c>
      <c r="D64" s="1316"/>
      <c r="E64" s="1310">
        <v>701.20431345261807</v>
      </c>
      <c r="F64" s="1310">
        <v>817.25489131875406</v>
      </c>
      <c r="G64" s="1311">
        <v>15090</v>
      </c>
      <c r="H64" s="1321" t="s">
        <v>648</v>
      </c>
      <c r="I64" s="1329"/>
      <c r="J64" s="1329"/>
      <c r="K64" s="1306">
        <v>732.90442736631405</v>
      </c>
      <c r="L64" s="1306">
        <v>868.2765784958541</v>
      </c>
      <c r="M64" s="1307">
        <v>13988</v>
      </c>
      <c r="N64" s="1323"/>
      <c r="O64" s="1324"/>
    </row>
    <row r="65" spans="1:15" s="1325" customFormat="1" ht="11.25" customHeight="1" x14ac:dyDescent="0.2">
      <c r="A65" s="1322"/>
      <c r="B65" s="1327"/>
      <c r="C65" s="1315" t="s">
        <v>63</v>
      </c>
      <c r="D65" s="1316"/>
      <c r="E65" s="1310">
        <v>1091.65997763123</v>
      </c>
      <c r="F65" s="1310">
        <v>1318.65453089324</v>
      </c>
      <c r="G65" s="1311">
        <v>86281</v>
      </c>
      <c r="H65" s="1308" t="s">
        <v>649</v>
      </c>
      <c r="I65" s="1330"/>
      <c r="J65" s="1330"/>
      <c r="K65" s="1310">
        <v>652.29469696969704</v>
      </c>
      <c r="L65" s="1310">
        <v>753.03727272727303</v>
      </c>
      <c r="M65" s="1311">
        <v>330</v>
      </c>
      <c r="N65" s="1323"/>
      <c r="O65" s="1324"/>
    </row>
    <row r="66" spans="1:15" s="1325" customFormat="1" ht="11.25" customHeight="1" x14ac:dyDescent="0.2">
      <c r="A66" s="1322"/>
      <c r="B66" s="1327"/>
      <c r="C66" s="1315" t="s">
        <v>650</v>
      </c>
      <c r="D66" s="1316"/>
      <c r="E66" s="1310">
        <v>771.51200559617303</v>
      </c>
      <c r="F66" s="1310">
        <v>898.83224569004403</v>
      </c>
      <c r="G66" s="1311">
        <v>11079</v>
      </c>
      <c r="H66" s="1308" t="s">
        <v>66</v>
      </c>
      <c r="I66" s="1330"/>
      <c r="J66" s="1330"/>
      <c r="K66" s="1310">
        <v>777.17780719371899</v>
      </c>
      <c r="L66" s="1310">
        <v>922.71480189885006</v>
      </c>
      <c r="M66" s="1311">
        <v>5477</v>
      </c>
      <c r="N66" s="1323"/>
      <c r="O66" s="1324"/>
    </row>
    <row r="67" spans="1:15" s="1325" customFormat="1" ht="11.25" customHeight="1" x14ac:dyDescent="0.2">
      <c r="A67" s="1322"/>
      <c r="B67" s="1327"/>
      <c r="C67" s="1315" t="s">
        <v>651</v>
      </c>
      <c r="D67" s="1316"/>
      <c r="E67" s="1310">
        <v>762.43845035173206</v>
      </c>
      <c r="F67" s="1310">
        <v>899.24438446969714</v>
      </c>
      <c r="G67" s="1311">
        <v>14784</v>
      </c>
      <c r="H67" s="1308" t="s">
        <v>652</v>
      </c>
      <c r="I67" s="1330"/>
      <c r="J67" s="1330"/>
      <c r="K67" s="1310">
        <v>694.30530487804901</v>
      </c>
      <c r="L67" s="1310">
        <v>813.00046341463405</v>
      </c>
      <c r="M67" s="1311">
        <v>1640</v>
      </c>
      <c r="N67" s="1323"/>
      <c r="O67" s="1324"/>
    </row>
    <row r="68" spans="1:15" s="1325" customFormat="1" ht="11.25" customHeight="1" x14ac:dyDescent="0.2">
      <c r="A68" s="1322"/>
      <c r="B68" s="1327"/>
      <c r="C68" s="1315" t="s">
        <v>653</v>
      </c>
      <c r="D68" s="1316"/>
      <c r="E68" s="1310">
        <v>791.45333843667606</v>
      </c>
      <c r="F68" s="1310">
        <v>963.26434209407205</v>
      </c>
      <c r="G68" s="1311">
        <v>11757</v>
      </c>
      <c r="H68" s="1308" t="s">
        <v>654</v>
      </c>
      <c r="I68" s="1331"/>
      <c r="J68" s="1331"/>
      <c r="K68" s="1310">
        <v>705.63652792990104</v>
      </c>
      <c r="L68" s="1310">
        <v>851.76029572836808</v>
      </c>
      <c r="M68" s="1311">
        <v>913</v>
      </c>
      <c r="N68" s="1323"/>
      <c r="O68" s="1324"/>
    </row>
    <row r="69" spans="1:15" s="1325" customFormat="1" ht="11.25" customHeight="1" x14ac:dyDescent="0.2">
      <c r="A69" s="1322"/>
      <c r="B69" s="1327"/>
      <c r="C69" s="1315" t="s">
        <v>655</v>
      </c>
      <c r="D69" s="1316"/>
      <c r="E69" s="1310">
        <v>876.534019812878</v>
      </c>
      <c r="F69" s="1310">
        <v>1028.3120418271901</v>
      </c>
      <c r="G69" s="1311">
        <v>18170</v>
      </c>
      <c r="H69" s="1308" t="s">
        <v>656</v>
      </c>
      <c r="I69" s="1331"/>
      <c r="J69" s="1331"/>
      <c r="K69" s="1310">
        <v>738.18823718981605</v>
      </c>
      <c r="L69" s="1310">
        <v>873.12009668063206</v>
      </c>
      <c r="M69" s="1311">
        <v>3103</v>
      </c>
      <c r="N69" s="1323"/>
      <c r="O69" s="1324"/>
    </row>
    <row r="70" spans="1:15" s="1325" customFormat="1" ht="11.25" customHeight="1" x14ac:dyDescent="0.2">
      <c r="A70" s="1322"/>
      <c r="B70" s="1327"/>
      <c r="C70" s="1315" t="s">
        <v>657</v>
      </c>
      <c r="D70" s="1316"/>
      <c r="E70" s="1310">
        <v>896.41328070031909</v>
      </c>
      <c r="F70" s="1310">
        <v>1059.5966749161403</v>
      </c>
      <c r="G70" s="1311">
        <v>48892</v>
      </c>
      <c r="H70" s="1308" t="s">
        <v>658</v>
      </c>
      <c r="I70" s="1331"/>
      <c r="J70" s="1331"/>
      <c r="K70" s="1310">
        <v>684.05006880733902</v>
      </c>
      <c r="L70" s="1310">
        <v>810.81055045871608</v>
      </c>
      <c r="M70" s="1311">
        <v>872</v>
      </c>
      <c r="N70" s="1323"/>
      <c r="O70" s="1324"/>
    </row>
    <row r="71" spans="1:15" s="1325" customFormat="1" ht="11.25" customHeight="1" x14ac:dyDescent="0.2">
      <c r="A71" s="1322"/>
      <c r="B71" s="1327"/>
      <c r="C71" s="1315" t="s">
        <v>659</v>
      </c>
      <c r="D71" s="1316"/>
      <c r="E71" s="1310">
        <v>847.725470572522</v>
      </c>
      <c r="F71" s="1310">
        <v>998.20459531653512</v>
      </c>
      <c r="G71" s="1311">
        <v>11231</v>
      </c>
      <c r="H71" s="1308" t="s">
        <v>660</v>
      </c>
      <c r="I71" s="1028"/>
      <c r="J71" s="1028"/>
      <c r="K71" s="1310">
        <v>669.62334277620414</v>
      </c>
      <c r="L71" s="1310">
        <v>817.54681303116104</v>
      </c>
      <c r="M71" s="1311">
        <v>706</v>
      </c>
      <c r="N71" s="1323"/>
      <c r="O71" s="1324"/>
    </row>
    <row r="72" spans="1:15" s="1334" customFormat="1" ht="11.25" customHeight="1" x14ac:dyDescent="0.2">
      <c r="A72" s="1328"/>
      <c r="B72" s="1332"/>
      <c r="C72" s="1326" t="s">
        <v>661</v>
      </c>
      <c r="D72" s="1333"/>
      <c r="E72" s="1306">
        <v>723.25373250075495</v>
      </c>
      <c r="F72" s="1306">
        <v>844.10168294893708</v>
      </c>
      <c r="G72" s="1307">
        <v>9929</v>
      </c>
      <c r="H72" s="1308" t="s">
        <v>662</v>
      </c>
      <c r="I72" s="1331"/>
      <c r="J72" s="1331"/>
      <c r="K72" s="1310">
        <v>676.01855769230804</v>
      </c>
      <c r="L72" s="1310">
        <v>789.09709134615412</v>
      </c>
      <c r="M72" s="1311">
        <v>416</v>
      </c>
      <c r="N72" s="1323"/>
      <c r="O72" s="1324"/>
    </row>
    <row r="73" spans="1:15" s="1337" customFormat="1" ht="11.25" customHeight="1" x14ac:dyDescent="0.2">
      <c r="A73" s="1330"/>
      <c r="B73" s="1335"/>
      <c r="C73" s="1336" t="s">
        <v>663</v>
      </c>
      <c r="D73" s="1316"/>
      <c r="E73" s="1310">
        <v>666.528603988604</v>
      </c>
      <c r="F73" s="1310">
        <v>763.91967236467201</v>
      </c>
      <c r="G73" s="1311">
        <v>702</v>
      </c>
      <c r="H73" s="1308" t="s">
        <v>664</v>
      </c>
      <c r="I73" s="1331"/>
      <c r="J73" s="1331"/>
      <c r="K73" s="1310">
        <v>670.49457627118602</v>
      </c>
      <c r="L73" s="1310">
        <v>773.05593220339006</v>
      </c>
      <c r="M73" s="1311">
        <v>531</v>
      </c>
      <c r="N73" s="1323"/>
      <c r="O73" s="1324"/>
    </row>
    <row r="74" spans="1:15" s="1343" customFormat="1" ht="9" customHeight="1" x14ac:dyDescent="0.2">
      <c r="A74" s="1338"/>
      <c r="B74" s="1339"/>
      <c r="C74" s="1057" t="s">
        <v>665</v>
      </c>
      <c r="D74" s="1316"/>
      <c r="E74" s="1340"/>
      <c r="F74" s="1341"/>
      <c r="G74" s="1341"/>
      <c r="H74" s="1057"/>
      <c r="I74" s="1057"/>
      <c r="J74" s="1057"/>
      <c r="K74" s="1057"/>
      <c r="L74" s="1342"/>
      <c r="M74" s="1342"/>
      <c r="N74" s="1282"/>
      <c r="O74" s="1029"/>
    </row>
    <row r="75" spans="1:15" s="1343" customFormat="1" ht="9" customHeight="1" x14ac:dyDescent="0.2">
      <c r="A75" s="1338"/>
      <c r="B75" s="1339"/>
      <c r="C75" s="1057" t="s">
        <v>666</v>
      </c>
      <c r="D75" s="1316"/>
      <c r="E75" s="1340"/>
      <c r="F75" s="1341"/>
      <c r="G75" s="1341"/>
      <c r="H75" s="1057"/>
      <c r="I75" s="1057"/>
      <c r="J75" s="1057"/>
      <c r="K75" s="1057"/>
      <c r="L75" s="1342"/>
      <c r="M75" s="1342"/>
      <c r="N75" s="1282"/>
      <c r="O75" s="1029"/>
    </row>
    <row r="76" spans="1:15" s="1343" customFormat="1" x14ac:dyDescent="0.2">
      <c r="A76" s="1338"/>
      <c r="B76" s="1344"/>
      <c r="C76" s="1345" t="s">
        <v>667</v>
      </c>
      <c r="D76" s="1346"/>
      <c r="E76" s="1340"/>
      <c r="F76" s="1341"/>
      <c r="G76" s="1341"/>
      <c r="H76" s="1347"/>
      <c r="I76" s="1028"/>
      <c r="J76" s="1034"/>
      <c r="K76" s="1028"/>
      <c r="N76" s="1282"/>
      <c r="O76" s="1029"/>
    </row>
    <row r="77" spans="1:15" x14ac:dyDescent="0.2">
      <c r="A77" s="1028"/>
      <c r="B77" s="1028"/>
      <c r="C77" s="1348"/>
      <c r="D77" s="1033"/>
      <c r="E77" s="1347"/>
      <c r="F77" s="1347"/>
      <c r="G77" s="1347"/>
      <c r="H77" s="1028"/>
      <c r="I77" s="1028"/>
      <c r="J77" s="1028"/>
      <c r="K77" s="1028"/>
      <c r="L77" s="1555">
        <v>43374</v>
      </c>
      <c r="M77" s="1555"/>
      <c r="N77" s="370">
        <v>13</v>
      </c>
      <c r="O77" s="1028"/>
    </row>
  </sheetData>
  <mergeCells count="5">
    <mergeCell ref="L77:M77"/>
    <mergeCell ref="B1:E1"/>
    <mergeCell ref="C26:D26"/>
    <mergeCell ref="H26:J26"/>
    <mergeCell ref="C54:D54"/>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Y57"/>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11.14062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 width="9.140625" style="255"/>
    <col min="17" max="16384" width="9.140625" style="131"/>
  </cols>
  <sheetData>
    <row r="1" spans="1:16" ht="13.5" customHeight="1" x14ac:dyDescent="0.2">
      <c r="A1" s="130"/>
      <c r="B1" s="229"/>
      <c r="C1" s="229"/>
      <c r="D1" s="229"/>
      <c r="E1" s="218"/>
      <c r="F1" s="218"/>
      <c r="G1" s="218"/>
      <c r="H1" s="218"/>
      <c r="I1" s="218"/>
      <c r="J1" s="218"/>
      <c r="K1" s="1576" t="s">
        <v>314</v>
      </c>
      <c r="L1" s="1576"/>
      <c r="M1" s="1576"/>
      <c r="N1" s="1576"/>
      <c r="O1" s="130"/>
    </row>
    <row r="2" spans="1:16" ht="6" customHeight="1" x14ac:dyDescent="0.2">
      <c r="A2" s="130"/>
      <c r="B2" s="230"/>
      <c r="C2" s="368"/>
      <c r="D2" s="368"/>
      <c r="E2" s="217"/>
      <c r="F2" s="217"/>
      <c r="G2" s="217"/>
      <c r="H2" s="217"/>
      <c r="I2" s="217"/>
      <c r="J2" s="217"/>
      <c r="K2" s="217"/>
      <c r="L2" s="217"/>
      <c r="M2" s="132"/>
      <c r="N2" s="132"/>
      <c r="O2" s="130"/>
    </row>
    <row r="3" spans="1:16" ht="13.5" customHeight="1" thickBot="1" x14ac:dyDescent="0.25">
      <c r="A3" s="130"/>
      <c r="B3" s="231"/>
      <c r="C3" s="133"/>
      <c r="D3" s="133"/>
      <c r="E3" s="133"/>
      <c r="F3" s="132"/>
      <c r="G3" s="132"/>
      <c r="H3" s="132"/>
      <c r="I3" s="132"/>
      <c r="J3" s="132"/>
      <c r="K3" s="531"/>
      <c r="L3" s="531"/>
      <c r="M3" s="531" t="s">
        <v>70</v>
      </c>
      <c r="N3" s="531"/>
      <c r="O3" s="531"/>
    </row>
    <row r="4" spans="1:16" ht="15" customHeight="1" thickBot="1" x14ac:dyDescent="0.25">
      <c r="A4" s="130"/>
      <c r="B4" s="231"/>
      <c r="C4" s="1026" t="s">
        <v>477</v>
      </c>
      <c r="D4" s="243"/>
      <c r="E4" s="243"/>
      <c r="F4" s="243"/>
      <c r="G4" s="243"/>
      <c r="H4" s="243"/>
      <c r="I4" s="243"/>
      <c r="J4" s="243"/>
      <c r="K4" s="243"/>
      <c r="L4" s="243"/>
      <c r="M4" s="244"/>
      <c r="N4" s="531"/>
      <c r="O4" s="531"/>
    </row>
    <row r="5" spans="1:16" ht="7.5" customHeight="1" x14ac:dyDescent="0.2">
      <c r="A5" s="130"/>
      <c r="B5" s="231"/>
      <c r="C5" s="1577" t="s">
        <v>85</v>
      </c>
      <c r="D5" s="1577"/>
      <c r="E5" s="132"/>
      <c r="F5" s="11"/>
      <c r="G5" s="132"/>
      <c r="H5" s="132"/>
      <c r="I5" s="132"/>
      <c r="J5" s="132"/>
      <c r="K5" s="531"/>
      <c r="L5" s="531"/>
      <c r="M5" s="531"/>
      <c r="N5" s="531"/>
      <c r="O5" s="531"/>
    </row>
    <row r="6" spans="1:16" ht="13.5" customHeight="1" x14ac:dyDescent="0.2">
      <c r="A6" s="130"/>
      <c r="B6" s="231"/>
      <c r="C6" s="1578"/>
      <c r="D6" s="1578"/>
      <c r="E6" s="81">
        <v>1999</v>
      </c>
      <c r="F6" s="82">
        <v>2011</v>
      </c>
      <c r="G6" s="82">
        <v>2012</v>
      </c>
      <c r="H6" s="82">
        <v>2013</v>
      </c>
      <c r="I6" s="82">
        <v>2014</v>
      </c>
      <c r="J6" s="82">
        <v>2015</v>
      </c>
      <c r="K6" s="82">
        <v>2016</v>
      </c>
      <c r="L6" s="82">
        <v>2017</v>
      </c>
      <c r="M6" s="82">
        <v>2018</v>
      </c>
      <c r="N6" s="531"/>
      <c r="O6" s="531"/>
    </row>
    <row r="7" spans="1:16" ht="2.25" customHeight="1" x14ac:dyDescent="0.2">
      <c r="A7" s="130"/>
      <c r="B7" s="231"/>
      <c r="C7" s="83"/>
      <c r="D7" s="83"/>
      <c r="E7" s="11"/>
      <c r="F7" s="11"/>
      <c r="G7" s="11"/>
      <c r="H7" s="11"/>
      <c r="I7" s="11"/>
      <c r="J7" s="11"/>
      <c r="K7" s="11"/>
      <c r="L7" s="11"/>
      <c r="M7" s="11"/>
      <c r="N7" s="531"/>
      <c r="O7" s="531"/>
    </row>
    <row r="8" spans="1:16" ht="30" customHeight="1" x14ac:dyDescent="0.2">
      <c r="A8" s="130"/>
      <c r="B8" s="231"/>
      <c r="C8" s="1583" t="s">
        <v>292</v>
      </c>
      <c r="D8" s="1583"/>
      <c r="E8" s="1027"/>
      <c r="F8" s="938">
        <v>485</v>
      </c>
      <c r="G8" s="938">
        <v>485</v>
      </c>
      <c r="H8" s="938">
        <v>485</v>
      </c>
      <c r="I8" s="938">
        <v>505</v>
      </c>
      <c r="J8" s="938">
        <v>505</v>
      </c>
      <c r="K8" s="938">
        <v>530</v>
      </c>
      <c r="L8" s="938">
        <v>557</v>
      </c>
      <c r="M8" s="938">
        <v>580</v>
      </c>
      <c r="N8" s="193"/>
      <c r="O8" s="193"/>
    </row>
    <row r="9" spans="1:16" ht="31.5" customHeight="1" x14ac:dyDescent="0.2">
      <c r="A9" s="130"/>
      <c r="B9" s="233"/>
      <c r="C9" s="192" t="s">
        <v>280</v>
      </c>
      <c r="D9" s="192"/>
      <c r="E9" s="190"/>
      <c r="F9" s="190" t="s">
        <v>279</v>
      </c>
      <c r="G9" s="526" t="s">
        <v>331</v>
      </c>
      <c r="H9" s="526" t="s">
        <v>331</v>
      </c>
      <c r="I9" s="190" t="s">
        <v>480</v>
      </c>
      <c r="J9" s="526" t="s">
        <v>331</v>
      </c>
      <c r="K9" s="190" t="s">
        <v>426</v>
      </c>
      <c r="L9" s="190" t="s">
        <v>465</v>
      </c>
      <c r="M9" s="190" t="s">
        <v>478</v>
      </c>
      <c r="N9" s="191"/>
      <c r="O9" s="191"/>
    </row>
    <row r="10" spans="1:16" s="136" customFormat="1" ht="18" customHeight="1" x14ac:dyDescent="0.2">
      <c r="A10" s="134"/>
      <c r="B10" s="232"/>
      <c r="C10" s="137" t="s">
        <v>278</v>
      </c>
      <c r="D10" s="137"/>
      <c r="E10" s="190"/>
      <c r="F10" s="190" t="s">
        <v>277</v>
      </c>
      <c r="G10" s="526" t="s">
        <v>331</v>
      </c>
      <c r="H10" s="526" t="s">
        <v>331</v>
      </c>
      <c r="I10" s="190" t="s">
        <v>399</v>
      </c>
      <c r="J10" s="526" t="s">
        <v>331</v>
      </c>
      <c r="K10" s="190" t="s">
        <v>425</v>
      </c>
      <c r="L10" s="190" t="s">
        <v>464</v>
      </c>
      <c r="M10" s="190" t="s">
        <v>479</v>
      </c>
      <c r="N10" s="190"/>
      <c r="O10" s="190"/>
      <c r="P10" s="1042"/>
    </row>
    <row r="11" spans="1:16" ht="20.25" customHeight="1" thickBot="1" x14ac:dyDescent="0.25">
      <c r="A11" s="130"/>
      <c r="B11" s="231"/>
      <c r="C11" s="533" t="s">
        <v>332</v>
      </c>
      <c r="D11" s="532"/>
      <c r="E11" s="132"/>
      <c r="F11" s="132"/>
      <c r="G11" s="132"/>
      <c r="H11" s="132"/>
      <c r="I11" s="132"/>
      <c r="J11" s="132"/>
      <c r="K11" s="132"/>
      <c r="L11" s="132"/>
      <c r="M11" s="531"/>
      <c r="N11" s="132"/>
      <c r="O11" s="130"/>
    </row>
    <row r="12" spans="1:16" s="136" customFormat="1" ht="13.5" customHeight="1" thickBot="1" x14ac:dyDescent="0.25">
      <c r="A12" s="134"/>
      <c r="B12" s="232"/>
      <c r="C12" s="1026" t="s">
        <v>276</v>
      </c>
      <c r="D12" s="1025"/>
      <c r="E12" s="241"/>
      <c r="F12" s="241"/>
      <c r="G12" s="241"/>
      <c r="H12" s="241"/>
      <c r="I12" s="241"/>
      <c r="J12" s="241"/>
      <c r="K12" s="241"/>
      <c r="L12" s="241"/>
      <c r="M12" s="242"/>
      <c r="N12" s="132"/>
      <c r="O12" s="130"/>
      <c r="P12" s="1042"/>
    </row>
    <row r="13" spans="1:16" ht="7.5" customHeight="1" x14ac:dyDescent="0.2">
      <c r="A13" s="130"/>
      <c r="B13" s="231"/>
      <c r="C13" s="1579" t="s">
        <v>273</v>
      </c>
      <c r="D13" s="1579"/>
      <c r="E13" s="138"/>
      <c r="F13" s="138"/>
      <c r="G13" s="139"/>
      <c r="H13" s="139"/>
      <c r="I13" s="139"/>
      <c r="J13" s="139"/>
      <c r="K13" s="139"/>
      <c r="L13" s="139"/>
      <c r="M13" s="139"/>
      <c r="N13" s="132"/>
      <c r="O13" s="130"/>
      <c r="P13" s="1042"/>
    </row>
    <row r="14" spans="1:16" ht="13.5" customHeight="1" x14ac:dyDescent="0.2">
      <c r="A14" s="130"/>
      <c r="B14" s="231"/>
      <c r="C14" s="1580"/>
      <c r="D14" s="1580"/>
      <c r="E14" s="138"/>
      <c r="F14" s="138"/>
      <c r="G14" s="1055">
        <v>2014</v>
      </c>
      <c r="H14" s="1581">
        <v>2015</v>
      </c>
      <c r="I14" s="1582"/>
      <c r="J14" s="1581">
        <v>2016</v>
      </c>
      <c r="K14" s="1582"/>
      <c r="L14" s="1581">
        <v>2017</v>
      </c>
      <c r="M14" s="1582"/>
      <c r="N14" s="132"/>
      <c r="O14" s="130"/>
      <c r="P14" s="1042"/>
    </row>
    <row r="15" spans="1:16" ht="12.75" customHeight="1" x14ac:dyDescent="0.2">
      <c r="A15" s="130"/>
      <c r="B15" s="231"/>
      <c r="C15" s="138"/>
      <c r="D15" s="138"/>
      <c r="E15" s="138"/>
      <c r="F15" s="138"/>
      <c r="G15" s="654" t="s">
        <v>86</v>
      </c>
      <c r="H15" s="1054" t="s">
        <v>87</v>
      </c>
      <c r="I15" s="442" t="s">
        <v>86</v>
      </c>
      <c r="J15" s="1054" t="s">
        <v>467</v>
      </c>
      <c r="K15" s="1054" t="s">
        <v>511</v>
      </c>
      <c r="L15" s="1054" t="s">
        <v>87</v>
      </c>
      <c r="M15" s="1055" t="s">
        <v>86</v>
      </c>
      <c r="N15" s="132"/>
      <c r="O15" s="130"/>
      <c r="P15" s="1042"/>
    </row>
    <row r="16" spans="1:16" ht="4.5" customHeight="1" x14ac:dyDescent="0.2">
      <c r="A16" s="130"/>
      <c r="B16" s="231"/>
      <c r="C16" s="138"/>
      <c r="D16" s="138"/>
      <c r="E16" s="138"/>
      <c r="F16" s="138"/>
      <c r="G16" s="981"/>
      <c r="H16" s="981"/>
      <c r="I16" s="981"/>
      <c r="J16" s="981"/>
      <c r="K16" s="982"/>
      <c r="L16" s="371"/>
      <c r="M16" s="371"/>
      <c r="N16" s="139"/>
      <c r="O16" s="130"/>
      <c r="P16" s="1042"/>
    </row>
    <row r="17" spans="1:16" ht="15" customHeight="1" x14ac:dyDescent="0.2">
      <c r="A17" s="130"/>
      <c r="B17" s="231"/>
      <c r="C17" s="211" t="s">
        <v>291</v>
      </c>
      <c r="D17" s="240"/>
      <c r="E17" s="237"/>
      <c r="F17" s="237"/>
      <c r="G17" s="527">
        <v>946.97</v>
      </c>
      <c r="H17" s="883">
        <v>950.9</v>
      </c>
      <c r="I17" s="963">
        <v>952.67243142082441</v>
      </c>
      <c r="J17" s="527">
        <v>957.61</v>
      </c>
      <c r="K17" s="527">
        <v>961.31</v>
      </c>
      <c r="L17" s="877">
        <v>970.88</v>
      </c>
      <c r="M17" s="527">
        <v>972.47</v>
      </c>
      <c r="N17" s="139"/>
      <c r="O17" s="130"/>
      <c r="P17" s="1042"/>
    </row>
    <row r="18" spans="1:16" ht="13.5" customHeight="1" x14ac:dyDescent="0.2">
      <c r="A18" s="130"/>
      <c r="B18" s="231"/>
      <c r="C18" s="535" t="s">
        <v>72</v>
      </c>
      <c r="D18" s="140"/>
      <c r="E18" s="138"/>
      <c r="F18" s="138"/>
      <c r="G18" s="528">
        <v>1033.18</v>
      </c>
      <c r="H18" s="876">
        <v>1035.1600000000001</v>
      </c>
      <c r="I18" s="964">
        <v>1034.2916578226188</v>
      </c>
      <c r="J18" s="528">
        <v>1038.3599999999999</v>
      </c>
      <c r="K18" s="528">
        <v>1045.1300000000001</v>
      </c>
      <c r="L18" s="878">
        <v>1050.32</v>
      </c>
      <c r="M18" s="528">
        <v>1052.02</v>
      </c>
      <c r="N18" s="139"/>
      <c r="O18" s="130"/>
      <c r="P18" s="1042"/>
    </row>
    <row r="19" spans="1:16" ht="13.5" customHeight="1" x14ac:dyDescent="0.2">
      <c r="A19" s="130"/>
      <c r="B19" s="231"/>
      <c r="C19" s="535" t="s">
        <v>71</v>
      </c>
      <c r="D19" s="140"/>
      <c r="E19" s="138"/>
      <c r="F19" s="138"/>
      <c r="G19" s="528">
        <v>842.98</v>
      </c>
      <c r="H19" s="876">
        <v>849.53</v>
      </c>
      <c r="I19" s="964">
        <v>852.69380865007668</v>
      </c>
      <c r="J19" s="528">
        <v>860.34</v>
      </c>
      <c r="K19" s="528">
        <v>861.16</v>
      </c>
      <c r="L19" s="878">
        <v>876.77</v>
      </c>
      <c r="M19" s="528">
        <v>876.6</v>
      </c>
      <c r="N19" s="139"/>
      <c r="O19" s="130"/>
      <c r="P19" s="1042"/>
    </row>
    <row r="20" spans="1:16" ht="6.75" customHeight="1" x14ac:dyDescent="0.2">
      <c r="A20" s="130"/>
      <c r="B20" s="231"/>
      <c r="C20" s="169"/>
      <c r="D20" s="140"/>
      <c r="E20" s="138"/>
      <c r="F20" s="138"/>
      <c r="G20" s="536"/>
      <c r="H20" s="965"/>
      <c r="I20" s="966"/>
      <c r="J20" s="536"/>
      <c r="K20" s="536"/>
      <c r="L20" s="879"/>
      <c r="M20" s="536"/>
      <c r="N20" s="139"/>
      <c r="O20" s="130"/>
      <c r="P20" s="1042"/>
    </row>
    <row r="21" spans="1:16" ht="15" customHeight="1" x14ac:dyDescent="0.2">
      <c r="A21" s="130"/>
      <c r="B21" s="231"/>
      <c r="C21" s="211" t="s">
        <v>290</v>
      </c>
      <c r="D21" s="240"/>
      <c r="E21" s="237"/>
      <c r="F21" s="237"/>
      <c r="G21" s="527">
        <v>1124.49</v>
      </c>
      <c r="H21" s="883">
        <v>1140.3699999999999</v>
      </c>
      <c r="I21" s="963">
        <v>1130.3699999999999</v>
      </c>
      <c r="J21" s="527">
        <v>1138.73</v>
      </c>
      <c r="K21" s="527">
        <v>1144.6099999999999</v>
      </c>
      <c r="L21" s="883">
        <v>1148.29</v>
      </c>
      <c r="M21" s="527">
        <v>1150.6199999999999</v>
      </c>
      <c r="N21" s="139"/>
      <c r="O21" s="130"/>
      <c r="P21" s="1042"/>
    </row>
    <row r="22" spans="1:16" s="142" customFormat="1" ht="13.5" customHeight="1" x14ac:dyDescent="0.2">
      <c r="A22" s="141"/>
      <c r="B22" s="234"/>
      <c r="C22" s="535" t="s">
        <v>72</v>
      </c>
      <c r="D22" s="140"/>
      <c r="E22" s="138"/>
      <c r="F22" s="138"/>
      <c r="G22" s="528">
        <v>1246.24</v>
      </c>
      <c r="H22" s="876">
        <v>1262.17</v>
      </c>
      <c r="I22" s="964">
        <v>1245.79</v>
      </c>
      <c r="J22" s="528">
        <v>1259.46</v>
      </c>
      <c r="K22" s="528">
        <v>1271.24</v>
      </c>
      <c r="L22" s="876">
        <v>1265.28</v>
      </c>
      <c r="M22" s="528">
        <v>1266.32</v>
      </c>
      <c r="N22" s="138"/>
      <c r="O22" s="141"/>
      <c r="P22" s="1042"/>
    </row>
    <row r="23" spans="1:16" s="142" customFormat="1" ht="13.5" customHeight="1" x14ac:dyDescent="0.2">
      <c r="A23" s="141"/>
      <c r="B23" s="234"/>
      <c r="C23" s="535" t="s">
        <v>71</v>
      </c>
      <c r="D23" s="140"/>
      <c r="E23" s="138"/>
      <c r="F23" s="138"/>
      <c r="G23" s="528">
        <v>977.62</v>
      </c>
      <c r="H23" s="876">
        <v>993.84</v>
      </c>
      <c r="I23" s="964">
        <v>989</v>
      </c>
      <c r="J23" s="876">
        <v>993.28</v>
      </c>
      <c r="K23" s="528">
        <v>993.3</v>
      </c>
      <c r="L23" s="878">
        <v>1009.68</v>
      </c>
      <c r="M23" s="528">
        <v>1011.17</v>
      </c>
      <c r="N23" s="138"/>
      <c r="O23" s="141"/>
      <c r="P23" s="1042"/>
    </row>
    <row r="24" spans="1:16" ht="15" customHeight="1" x14ac:dyDescent="0.2">
      <c r="A24" s="130"/>
      <c r="B24" s="231"/>
      <c r="C24" s="940" t="s">
        <v>458</v>
      </c>
      <c r="E24" s="138"/>
      <c r="F24" s="138"/>
      <c r="G24" s="939">
        <v>0.78445564257285916</v>
      </c>
      <c r="H24" s="967">
        <v>0.78740581696601886</v>
      </c>
      <c r="I24" s="968">
        <v>0.79387376684673983</v>
      </c>
      <c r="J24" s="967">
        <v>0.78865545551268001</v>
      </c>
      <c r="K24" s="980">
        <v>0.78136307856895626</v>
      </c>
      <c r="L24" s="1041">
        <v>0.79798937784522006</v>
      </c>
      <c r="M24" s="980">
        <v>0.79851064501863667</v>
      </c>
      <c r="N24" s="139"/>
      <c r="O24" s="130"/>
      <c r="P24" s="1042"/>
    </row>
    <row r="25" spans="1:16" ht="21.75" customHeight="1" x14ac:dyDescent="0.2">
      <c r="A25" s="130"/>
      <c r="B25" s="231"/>
      <c r="C25" s="211" t="s">
        <v>289</v>
      </c>
      <c r="D25" s="240"/>
      <c r="E25" s="237"/>
      <c r="F25" s="237"/>
      <c r="G25" s="529">
        <v>84.21328780158116</v>
      </c>
      <c r="H25" s="969">
        <v>83.385217078667452</v>
      </c>
      <c r="I25" s="970">
        <v>84.279698808427725</v>
      </c>
      <c r="J25" s="969">
        <v>84.094561485163297</v>
      </c>
      <c r="K25" s="529">
        <v>83.985811761211252</v>
      </c>
      <c r="L25" s="880">
        <v>84.550070104241954</v>
      </c>
      <c r="M25" s="529">
        <v>84.51704298552086</v>
      </c>
      <c r="N25" s="139"/>
      <c r="O25" s="130"/>
      <c r="P25" s="1042"/>
    </row>
    <row r="26" spans="1:16" ht="13.5" customHeight="1" x14ac:dyDescent="0.2">
      <c r="A26" s="130"/>
      <c r="B26" s="231"/>
      <c r="C26" s="535" t="s">
        <v>72</v>
      </c>
      <c r="D26" s="140"/>
      <c r="E26" s="138"/>
      <c r="F26" s="138"/>
      <c r="G26" s="704">
        <v>82.903774553858014</v>
      </c>
      <c r="H26" s="971">
        <v>82.014308690588436</v>
      </c>
      <c r="I26" s="972">
        <v>83.022953934661444</v>
      </c>
      <c r="J26" s="971">
        <v>82.444857319803717</v>
      </c>
      <c r="K26" s="704">
        <v>82.213429407507647</v>
      </c>
      <c r="L26" s="881">
        <v>83.010875063227104</v>
      </c>
      <c r="M26" s="704">
        <v>83.076947375071072</v>
      </c>
      <c r="N26" s="139"/>
      <c r="O26" s="130"/>
      <c r="P26" s="1042"/>
    </row>
    <row r="27" spans="1:16" ht="13.5" customHeight="1" x14ac:dyDescent="0.2">
      <c r="A27" s="130"/>
      <c r="B27" s="231"/>
      <c r="C27" s="535" t="s">
        <v>71</v>
      </c>
      <c r="D27" s="140"/>
      <c r="E27" s="138"/>
      <c r="F27" s="138"/>
      <c r="G27" s="704">
        <v>86.227777664123067</v>
      </c>
      <c r="H27" s="971">
        <v>85.479554052966265</v>
      </c>
      <c r="I27" s="972">
        <v>86.217776405467816</v>
      </c>
      <c r="J27" s="971">
        <v>86.616059922680421</v>
      </c>
      <c r="K27" s="704">
        <v>86.696869022450414</v>
      </c>
      <c r="L27" s="881">
        <v>86.836423421281992</v>
      </c>
      <c r="M27" s="704">
        <v>86.69165422233651</v>
      </c>
      <c r="N27" s="139"/>
      <c r="O27" s="130"/>
      <c r="P27" s="1042"/>
    </row>
    <row r="28" spans="1:16" ht="6.75" customHeight="1" x14ac:dyDescent="0.2">
      <c r="A28" s="130"/>
      <c r="B28" s="231"/>
      <c r="C28" s="169"/>
      <c r="D28" s="140"/>
      <c r="E28" s="138"/>
      <c r="F28" s="138"/>
      <c r="G28" s="530"/>
      <c r="H28" s="973"/>
      <c r="I28" s="974"/>
      <c r="J28" s="973"/>
      <c r="K28" s="530"/>
      <c r="L28" s="882"/>
      <c r="M28" s="530"/>
      <c r="N28" s="139"/>
      <c r="O28" s="130"/>
      <c r="P28" s="1042"/>
    </row>
    <row r="29" spans="1:16" ht="23.25" customHeight="1" x14ac:dyDescent="0.2">
      <c r="A29" s="130"/>
      <c r="B29" s="231"/>
      <c r="C29" s="1563" t="s">
        <v>288</v>
      </c>
      <c r="D29" s="1563"/>
      <c r="E29" s="1563"/>
      <c r="F29" s="1563"/>
      <c r="G29" s="527">
        <v>19.600000000000001</v>
      </c>
      <c r="H29" s="883">
        <v>21.4</v>
      </c>
      <c r="I29" s="963">
        <v>21.1</v>
      </c>
      <c r="J29" s="883">
        <v>25.3</v>
      </c>
      <c r="K29" s="527">
        <v>23.3</v>
      </c>
      <c r="L29" s="877">
        <v>25.7</v>
      </c>
      <c r="M29" s="527">
        <v>21.6</v>
      </c>
      <c r="N29" s="139"/>
      <c r="O29" s="130"/>
      <c r="P29" s="1042"/>
    </row>
    <row r="30" spans="1:16" ht="13.5" customHeight="1" x14ac:dyDescent="0.2">
      <c r="A30" s="141"/>
      <c r="B30" s="234"/>
      <c r="C30" s="535" t="s">
        <v>275</v>
      </c>
      <c r="D30" s="140"/>
      <c r="E30" s="138"/>
      <c r="F30" s="138"/>
      <c r="G30" s="528">
        <v>15.1</v>
      </c>
      <c r="H30" s="876">
        <v>16.899999999999999</v>
      </c>
      <c r="I30" s="964">
        <v>17</v>
      </c>
      <c r="J30" s="876">
        <v>19.7</v>
      </c>
      <c r="K30" s="528">
        <v>18.5</v>
      </c>
      <c r="L30" s="876">
        <v>21.2</v>
      </c>
      <c r="M30" s="528">
        <v>17.2</v>
      </c>
      <c r="O30" s="130"/>
      <c r="P30" s="1042"/>
    </row>
    <row r="31" spans="1:16" ht="13.5" customHeight="1" x14ac:dyDescent="0.2">
      <c r="A31" s="130"/>
      <c r="B31" s="231"/>
      <c r="C31" s="535" t="s">
        <v>274</v>
      </c>
      <c r="D31" s="140"/>
      <c r="E31" s="138"/>
      <c r="F31" s="138"/>
      <c r="G31" s="528">
        <v>25</v>
      </c>
      <c r="H31" s="876">
        <v>26.9</v>
      </c>
      <c r="I31" s="964">
        <v>26.2</v>
      </c>
      <c r="J31" s="876">
        <v>32</v>
      </c>
      <c r="K31" s="528">
        <v>28.9</v>
      </c>
      <c r="L31" s="876">
        <v>30.9</v>
      </c>
      <c r="M31" s="528">
        <v>26.8</v>
      </c>
      <c r="N31" s="139"/>
      <c r="O31" s="130"/>
      <c r="P31" s="1042"/>
    </row>
    <row r="32" spans="1:16" ht="20.25" customHeight="1" thickBot="1" x14ac:dyDescent="0.25">
      <c r="A32" s="130"/>
      <c r="B32" s="231"/>
      <c r="C32" s="169"/>
      <c r="D32" s="140"/>
      <c r="E32" s="138"/>
      <c r="F32" s="138"/>
      <c r="G32" s="1412"/>
      <c r="H32" s="1573"/>
      <c r="I32" s="1573"/>
      <c r="J32" s="1573"/>
      <c r="K32" s="1573"/>
      <c r="L32" s="1574"/>
      <c r="M32" s="1574"/>
      <c r="N32" s="139"/>
      <c r="O32" s="130"/>
    </row>
    <row r="33" spans="1:25" ht="30.75" customHeight="1" thickBot="1" x14ac:dyDescent="0.25">
      <c r="A33" s="130"/>
      <c r="B33" s="231"/>
      <c r="C33" s="1565" t="s">
        <v>476</v>
      </c>
      <c r="D33" s="1566"/>
      <c r="E33" s="1566"/>
      <c r="F33" s="1566"/>
      <c r="G33" s="1566"/>
      <c r="H33" s="1566"/>
      <c r="I33" s="1566"/>
      <c r="J33" s="1566"/>
      <c r="K33" s="1566"/>
      <c r="L33" s="1566"/>
      <c r="M33" s="1567"/>
      <c r="N33" s="184"/>
      <c r="O33" s="130"/>
    </row>
    <row r="34" spans="1:25" ht="7.5" customHeight="1" x14ac:dyDescent="0.2">
      <c r="A34" s="130"/>
      <c r="B34" s="231"/>
      <c r="C34" s="1568" t="s">
        <v>273</v>
      </c>
      <c r="D34" s="1568"/>
      <c r="E34" s="187"/>
      <c r="F34" s="186"/>
      <c r="G34" s="143"/>
      <c r="H34" s="143"/>
      <c r="I34" s="143"/>
      <c r="J34" s="143"/>
      <c r="K34" s="143"/>
      <c r="L34" s="143"/>
      <c r="M34" s="143"/>
      <c r="N34" s="184"/>
      <c r="O34" s="130"/>
      <c r="Q34" s="136"/>
      <c r="R34" s="136"/>
      <c r="S34" s="136"/>
      <c r="T34" s="136"/>
      <c r="U34" s="136"/>
      <c r="W34" s="136"/>
      <c r="X34" s="136"/>
      <c r="Y34" s="136"/>
    </row>
    <row r="35" spans="1:25" ht="36" customHeight="1" x14ac:dyDescent="0.2">
      <c r="A35" s="130"/>
      <c r="B35" s="231"/>
      <c r="C35" s="1569"/>
      <c r="D35" s="1569"/>
      <c r="E35" s="189"/>
      <c r="F35" s="189"/>
      <c r="G35" s="189"/>
      <c r="H35" s="1570" t="s">
        <v>272</v>
      </c>
      <c r="I35" s="1571"/>
      <c r="J35" s="1572" t="s">
        <v>271</v>
      </c>
      <c r="K35" s="1571"/>
      <c r="L35" s="1572" t="s">
        <v>270</v>
      </c>
      <c r="M35" s="1570"/>
      <c r="N35" s="184"/>
      <c r="O35" s="130"/>
    </row>
    <row r="36" spans="1:25" s="136" customFormat="1" ht="22.5" customHeight="1" x14ac:dyDescent="0.2">
      <c r="A36" s="134"/>
      <c r="B36" s="232"/>
      <c r="C36" s="189"/>
      <c r="D36" s="189"/>
      <c r="E36" s="189"/>
      <c r="F36" s="189"/>
      <c r="G36" s="189"/>
      <c r="H36" s="862" t="s">
        <v>494</v>
      </c>
      <c r="I36" s="862" t="s">
        <v>506</v>
      </c>
      <c r="J36" s="975" t="s">
        <v>494</v>
      </c>
      <c r="K36" s="862" t="s">
        <v>506</v>
      </c>
      <c r="L36" s="862" t="s">
        <v>494</v>
      </c>
      <c r="M36" s="862" t="s">
        <v>506</v>
      </c>
      <c r="N36" s="188"/>
      <c r="O36" s="134"/>
      <c r="P36" s="1042"/>
      <c r="Q36" s="131"/>
      <c r="R36" s="131"/>
      <c r="S36" s="131"/>
      <c r="T36" s="131"/>
      <c r="U36" s="131"/>
      <c r="W36" s="131"/>
      <c r="X36" s="131"/>
      <c r="Y36" s="131"/>
    </row>
    <row r="37" spans="1:25" ht="15" customHeight="1" x14ac:dyDescent="0.2">
      <c r="A37" s="130"/>
      <c r="B37" s="231"/>
      <c r="C37" s="211" t="s">
        <v>68</v>
      </c>
      <c r="D37" s="236"/>
      <c r="E37" s="237"/>
      <c r="F37" s="238"/>
      <c r="G37" s="239"/>
      <c r="H37" s="1059">
        <v>970.88373451202438</v>
      </c>
      <c r="I37" s="1060">
        <v>972.46966376709361</v>
      </c>
      <c r="J37" s="1060">
        <v>1148.2914829682916</v>
      </c>
      <c r="K37" s="1061">
        <v>1150.6199999999999</v>
      </c>
      <c r="L37" s="1059">
        <v>25.688683741691008</v>
      </c>
      <c r="M37" s="1059">
        <v>21.6</v>
      </c>
      <c r="N37" s="184"/>
      <c r="O37" s="130"/>
      <c r="Q37" s="255"/>
      <c r="R37" s="255"/>
      <c r="S37" s="255"/>
      <c r="T37" s="255"/>
      <c r="U37" s="255"/>
      <c r="W37" s="255"/>
      <c r="X37" s="255"/>
      <c r="Y37" s="255"/>
    </row>
    <row r="38" spans="1:25" ht="13.5" customHeight="1" x14ac:dyDescent="0.2">
      <c r="A38" s="130"/>
      <c r="B38" s="231"/>
      <c r="C38" s="94" t="s">
        <v>269</v>
      </c>
      <c r="D38" s="195"/>
      <c r="E38" s="195"/>
      <c r="F38" s="195"/>
      <c r="G38" s="195"/>
      <c r="H38" s="983">
        <v>965.36745367644505</v>
      </c>
      <c r="I38" s="983">
        <v>980.97315962468258</v>
      </c>
      <c r="J38" s="983">
        <v>1248.6474466198831</v>
      </c>
      <c r="K38" s="1062">
        <v>1278.28</v>
      </c>
      <c r="L38" s="1058">
        <v>15.561935393196169</v>
      </c>
      <c r="M38" s="1058">
        <v>13.4</v>
      </c>
      <c r="N38" s="874"/>
      <c r="O38" s="793"/>
      <c r="Q38" s="255"/>
      <c r="R38" s="255"/>
      <c r="S38" s="255"/>
      <c r="T38" s="255"/>
      <c r="U38" s="255"/>
      <c r="W38" s="255"/>
      <c r="X38" s="255"/>
      <c r="Y38" s="255"/>
    </row>
    <row r="39" spans="1:25" ht="13.5" customHeight="1" x14ac:dyDescent="0.2">
      <c r="A39" s="130"/>
      <c r="B39" s="231"/>
      <c r="C39" s="94" t="s">
        <v>268</v>
      </c>
      <c r="D39" s="195"/>
      <c r="E39" s="195"/>
      <c r="F39" s="195"/>
      <c r="G39" s="195"/>
      <c r="H39" s="983">
        <v>900.74964140609848</v>
      </c>
      <c r="I39" s="983">
        <v>901.79679690489206</v>
      </c>
      <c r="J39" s="983">
        <v>1054.8051349212726</v>
      </c>
      <c r="K39" s="1062">
        <v>1059.52</v>
      </c>
      <c r="L39" s="1058">
        <v>28.545356091442258</v>
      </c>
      <c r="M39" s="1058">
        <v>24.4</v>
      </c>
      <c r="N39" s="874"/>
      <c r="O39" s="793"/>
      <c r="Q39" s="255"/>
      <c r="R39" s="255"/>
      <c r="S39" s="255"/>
      <c r="T39" s="255"/>
      <c r="U39" s="255"/>
      <c r="W39" s="255"/>
      <c r="X39" s="255"/>
      <c r="Y39" s="255"/>
    </row>
    <row r="40" spans="1:25" ht="13.5" customHeight="1" x14ac:dyDescent="0.2">
      <c r="A40" s="130"/>
      <c r="B40" s="231"/>
      <c r="C40" s="94" t="s">
        <v>267</v>
      </c>
      <c r="D40" s="185"/>
      <c r="E40" s="185"/>
      <c r="F40" s="185"/>
      <c r="G40" s="185"/>
      <c r="H40" s="983">
        <v>2035.0550180501598</v>
      </c>
      <c r="I40" s="983">
        <v>2018.0060589065329</v>
      </c>
      <c r="J40" s="983">
        <v>2863.9599752004192</v>
      </c>
      <c r="K40" s="1062">
        <v>2896.92</v>
      </c>
      <c r="L40" s="1058">
        <v>1.3296260462495679</v>
      </c>
      <c r="M40" s="1058">
        <v>0.6</v>
      </c>
      <c r="N40" s="874"/>
      <c r="O40" s="793"/>
      <c r="Q40" s="255"/>
      <c r="R40" s="255"/>
      <c r="S40" s="255"/>
      <c r="T40" s="255"/>
      <c r="U40" s="255"/>
      <c r="W40" s="255"/>
      <c r="X40" s="255"/>
      <c r="Y40" s="255"/>
    </row>
    <row r="41" spans="1:25" ht="13.5" customHeight="1" x14ac:dyDescent="0.2">
      <c r="A41" s="130"/>
      <c r="B41" s="231"/>
      <c r="C41" s="94" t="s">
        <v>266</v>
      </c>
      <c r="D41" s="185"/>
      <c r="E41" s="185"/>
      <c r="F41" s="185"/>
      <c r="G41" s="185"/>
      <c r="H41" s="983">
        <v>946.26738008903226</v>
      </c>
      <c r="I41" s="983">
        <v>915.06868106643742</v>
      </c>
      <c r="J41" s="983">
        <v>1155.1259944037945</v>
      </c>
      <c r="K41" s="1062">
        <v>1117.92</v>
      </c>
      <c r="L41" s="1058">
        <v>16.491620963989654</v>
      </c>
      <c r="M41" s="1058">
        <v>16.3</v>
      </c>
      <c r="N41" s="874"/>
      <c r="O41" s="793"/>
      <c r="Q41" s="255"/>
      <c r="R41" s="255"/>
      <c r="S41" s="255"/>
      <c r="T41" s="255"/>
      <c r="U41" s="255"/>
      <c r="W41" s="255"/>
      <c r="X41" s="255"/>
      <c r="Y41" s="255"/>
    </row>
    <row r="42" spans="1:25" ht="13.5" customHeight="1" x14ac:dyDescent="0.2">
      <c r="A42" s="130"/>
      <c r="B42" s="231"/>
      <c r="C42" s="94" t="s">
        <v>265</v>
      </c>
      <c r="D42" s="185"/>
      <c r="E42" s="185"/>
      <c r="F42" s="185"/>
      <c r="G42" s="185"/>
      <c r="H42" s="983">
        <v>877.9501502443419</v>
      </c>
      <c r="I42" s="983">
        <v>857.95507822551303</v>
      </c>
      <c r="J42" s="983">
        <v>997.01639644344687</v>
      </c>
      <c r="K42" s="1062">
        <v>967.99</v>
      </c>
      <c r="L42" s="1058">
        <v>32.034194685279296</v>
      </c>
      <c r="M42" s="1058">
        <v>24.4</v>
      </c>
      <c r="N42" s="874"/>
      <c r="O42" s="793"/>
      <c r="Q42" s="255"/>
      <c r="R42" s="255"/>
      <c r="S42" s="255"/>
      <c r="T42" s="255"/>
      <c r="U42" s="255"/>
      <c r="W42" s="255"/>
      <c r="X42" s="255"/>
      <c r="Y42" s="255"/>
    </row>
    <row r="43" spans="1:25" ht="13.5" customHeight="1" x14ac:dyDescent="0.2">
      <c r="A43" s="130"/>
      <c r="B43" s="231"/>
      <c r="C43" s="94" t="s">
        <v>328</v>
      </c>
      <c r="D43" s="185"/>
      <c r="E43" s="185"/>
      <c r="F43" s="185"/>
      <c r="G43" s="185"/>
      <c r="H43" s="983">
        <v>941.30124061454853</v>
      </c>
      <c r="I43" s="983">
        <v>949.74061100352014</v>
      </c>
      <c r="J43" s="983">
        <v>1112.4589854423934</v>
      </c>
      <c r="K43" s="1062">
        <v>1111.03</v>
      </c>
      <c r="L43" s="1058">
        <v>23.850394366882771</v>
      </c>
      <c r="M43" s="1058">
        <v>20.100000000000001</v>
      </c>
      <c r="N43" s="874"/>
      <c r="O43" s="793"/>
      <c r="Q43" s="255"/>
      <c r="R43" s="255"/>
      <c r="S43" s="255"/>
      <c r="T43" s="255"/>
      <c r="U43" s="255"/>
      <c r="W43" s="255"/>
      <c r="X43" s="255"/>
      <c r="Y43" s="255"/>
    </row>
    <row r="44" spans="1:25" ht="13.5" customHeight="1" x14ac:dyDescent="0.2">
      <c r="A44" s="130"/>
      <c r="B44" s="231"/>
      <c r="C44" s="94" t="s">
        <v>264</v>
      </c>
      <c r="D44" s="94"/>
      <c r="E44" s="94"/>
      <c r="F44" s="94"/>
      <c r="G44" s="94"/>
      <c r="H44" s="983">
        <v>1085.7801499595662</v>
      </c>
      <c r="I44" s="983">
        <v>1086.5435832506896</v>
      </c>
      <c r="J44" s="983">
        <v>1488.3960059763269</v>
      </c>
      <c r="K44" s="1062">
        <v>1487.98</v>
      </c>
      <c r="L44" s="1058">
        <v>15.621732831520923</v>
      </c>
      <c r="M44" s="1058">
        <v>14.6</v>
      </c>
      <c r="N44" s="874"/>
      <c r="O44" s="793"/>
      <c r="Q44" s="255"/>
      <c r="R44" s="255"/>
      <c r="S44" s="255"/>
      <c r="T44" s="255"/>
      <c r="U44" s="255"/>
      <c r="W44" s="255"/>
      <c r="X44" s="255"/>
      <c r="Y44" s="255"/>
    </row>
    <row r="45" spans="1:25" ht="13.5" customHeight="1" x14ac:dyDescent="0.2">
      <c r="A45" s="130"/>
      <c r="B45" s="231"/>
      <c r="C45" s="94" t="s">
        <v>263</v>
      </c>
      <c r="D45" s="185"/>
      <c r="E45" s="185"/>
      <c r="F45" s="185"/>
      <c r="G45" s="185"/>
      <c r="H45" s="983">
        <v>755.01583893380518</v>
      </c>
      <c r="I45" s="983">
        <v>722.54252495894411</v>
      </c>
      <c r="J45" s="983">
        <v>841.89083228155312</v>
      </c>
      <c r="K45" s="1062">
        <v>788.16</v>
      </c>
      <c r="L45" s="1058">
        <v>42.350795961678486</v>
      </c>
      <c r="M45" s="1058">
        <v>35.9</v>
      </c>
      <c r="N45" s="874"/>
      <c r="O45" s="793"/>
      <c r="Q45" s="255"/>
      <c r="R45" s="255"/>
      <c r="S45" s="255"/>
      <c r="T45" s="255"/>
      <c r="U45" s="255"/>
      <c r="W45" s="255"/>
      <c r="X45" s="255"/>
      <c r="Y45" s="255"/>
    </row>
    <row r="46" spans="1:25" ht="13.5" customHeight="1" x14ac:dyDescent="0.2">
      <c r="A46" s="130"/>
      <c r="B46" s="231"/>
      <c r="C46" s="94" t="s">
        <v>262</v>
      </c>
      <c r="D46" s="185"/>
      <c r="E46" s="185"/>
      <c r="F46" s="185"/>
      <c r="G46" s="185"/>
      <c r="H46" s="983">
        <v>1594.2912192212873</v>
      </c>
      <c r="I46" s="983">
        <v>1621.5784753713549</v>
      </c>
      <c r="J46" s="983">
        <v>1858.2684791564845</v>
      </c>
      <c r="K46" s="1062">
        <v>1916.47</v>
      </c>
      <c r="L46" s="1058">
        <v>7.0907078173851685</v>
      </c>
      <c r="M46" s="1058">
        <v>4.5999999999999996</v>
      </c>
      <c r="N46" s="874"/>
      <c r="O46" s="793"/>
      <c r="Q46" s="255"/>
      <c r="R46" s="255"/>
      <c r="S46" s="255"/>
      <c r="T46" s="255"/>
      <c r="U46" s="255"/>
      <c r="W46" s="255"/>
      <c r="X46" s="255"/>
      <c r="Y46" s="255"/>
    </row>
    <row r="47" spans="1:25" ht="13.5" customHeight="1" x14ac:dyDescent="0.2">
      <c r="A47" s="130"/>
      <c r="B47" s="231"/>
      <c r="C47" s="94" t="s">
        <v>261</v>
      </c>
      <c r="D47" s="185"/>
      <c r="E47" s="185"/>
      <c r="F47" s="185"/>
      <c r="G47" s="185"/>
      <c r="H47" s="983">
        <v>1554.7460013621985</v>
      </c>
      <c r="I47" s="983">
        <v>1573.8807150282423</v>
      </c>
      <c r="J47" s="983">
        <v>2163.4768364874917</v>
      </c>
      <c r="K47" s="1062">
        <v>2219.5700000000002</v>
      </c>
      <c r="L47" s="1058">
        <v>2.2416867478449904</v>
      </c>
      <c r="M47" s="1058">
        <v>1.3</v>
      </c>
      <c r="N47" s="874"/>
      <c r="O47" s="793"/>
      <c r="Q47" s="255"/>
      <c r="R47" s="255"/>
      <c r="S47" s="255"/>
      <c r="T47" s="255"/>
      <c r="U47" s="255"/>
      <c r="W47" s="255"/>
      <c r="X47" s="255"/>
      <c r="Y47" s="255"/>
    </row>
    <row r="48" spans="1:25" ht="13.5" customHeight="1" x14ac:dyDescent="0.2">
      <c r="A48" s="130"/>
      <c r="B48" s="231"/>
      <c r="C48" s="94" t="s">
        <v>260</v>
      </c>
      <c r="D48" s="185"/>
      <c r="E48" s="185"/>
      <c r="F48" s="185"/>
      <c r="G48" s="185"/>
      <c r="H48" s="983">
        <v>1018.214242628694</v>
      </c>
      <c r="I48" s="983">
        <v>1104.4630403560257</v>
      </c>
      <c r="J48" s="983">
        <v>1136.4550148904539</v>
      </c>
      <c r="K48" s="1062">
        <v>1218.3399999999999</v>
      </c>
      <c r="L48" s="1058">
        <v>25.74345967449046</v>
      </c>
      <c r="M48" s="1058">
        <v>19.100000000000001</v>
      </c>
      <c r="N48" s="874"/>
      <c r="O48" s="793"/>
      <c r="Q48" s="255"/>
      <c r="R48" s="255"/>
      <c r="S48" s="255"/>
      <c r="T48" s="255"/>
      <c r="U48" s="255"/>
      <c r="W48" s="255"/>
      <c r="X48" s="255"/>
      <c r="Y48" s="255"/>
    </row>
    <row r="49" spans="1:25" ht="13.5" customHeight="1" x14ac:dyDescent="0.2">
      <c r="A49" s="130"/>
      <c r="B49" s="231"/>
      <c r="C49" s="94" t="s">
        <v>259</v>
      </c>
      <c r="D49" s="185"/>
      <c r="E49" s="185"/>
      <c r="F49" s="185"/>
      <c r="G49" s="185"/>
      <c r="H49" s="983">
        <v>1268.8138769758357</v>
      </c>
      <c r="I49" s="983">
        <v>1269.0363381745565</v>
      </c>
      <c r="J49" s="983">
        <v>1413.8486207529058</v>
      </c>
      <c r="K49" s="1062">
        <v>1419.13</v>
      </c>
      <c r="L49" s="1058">
        <v>11.406196957446824</v>
      </c>
      <c r="M49" s="1058">
        <v>7.9</v>
      </c>
      <c r="N49" s="874"/>
      <c r="O49" s="793"/>
      <c r="Q49" s="255"/>
      <c r="R49" s="255"/>
      <c r="S49" s="255"/>
      <c r="T49" s="255"/>
      <c r="U49" s="255"/>
      <c r="W49" s="255"/>
      <c r="X49" s="255"/>
      <c r="Y49" s="255"/>
    </row>
    <row r="50" spans="1:25" ht="13.5" customHeight="1" x14ac:dyDescent="0.2">
      <c r="A50" s="130"/>
      <c r="B50" s="231"/>
      <c r="C50" s="94" t="s">
        <v>258</v>
      </c>
      <c r="D50" s="185"/>
      <c r="E50" s="185"/>
      <c r="F50" s="185"/>
      <c r="G50" s="185"/>
      <c r="H50" s="983">
        <v>785.65107954157781</v>
      </c>
      <c r="I50" s="983">
        <v>789.45217532193783</v>
      </c>
      <c r="J50" s="983">
        <v>909.1304731444128</v>
      </c>
      <c r="K50" s="1062">
        <v>932.05</v>
      </c>
      <c r="L50" s="1058">
        <v>30.422716889629875</v>
      </c>
      <c r="M50" s="1058">
        <v>28.8</v>
      </c>
      <c r="N50" s="874"/>
      <c r="O50" s="793"/>
      <c r="Q50" s="255"/>
      <c r="R50" s="255"/>
      <c r="S50" s="255"/>
      <c r="T50" s="255"/>
      <c r="U50" s="255"/>
      <c r="W50" s="255"/>
      <c r="X50" s="255"/>
      <c r="Y50" s="255"/>
    </row>
    <row r="51" spans="1:25" ht="13.5" customHeight="1" x14ac:dyDescent="0.2">
      <c r="A51" s="130"/>
      <c r="B51" s="231"/>
      <c r="C51" s="94" t="s">
        <v>257</v>
      </c>
      <c r="D51" s="185"/>
      <c r="E51" s="185"/>
      <c r="F51" s="185"/>
      <c r="G51" s="185"/>
      <c r="H51" s="983">
        <v>1190.8787650979687</v>
      </c>
      <c r="I51" s="983">
        <v>1182.3945068589362</v>
      </c>
      <c r="J51" s="983">
        <v>1282.0578960133212</v>
      </c>
      <c r="K51" s="1062">
        <v>1281.3599999999999</v>
      </c>
      <c r="L51" s="1058">
        <v>15.757747051981005</v>
      </c>
      <c r="M51" s="1058">
        <v>9.4</v>
      </c>
      <c r="N51" s="874"/>
      <c r="O51" s="793"/>
      <c r="Q51" s="255"/>
      <c r="R51" s="255"/>
      <c r="S51" s="255"/>
      <c r="T51" s="255"/>
      <c r="U51" s="255"/>
      <c r="W51" s="255"/>
      <c r="X51" s="255"/>
      <c r="Y51" s="255"/>
    </row>
    <row r="52" spans="1:25" ht="13.5" customHeight="1" x14ac:dyDescent="0.2">
      <c r="A52" s="130"/>
      <c r="B52" s="231"/>
      <c r="C52" s="94" t="s">
        <v>256</v>
      </c>
      <c r="D52" s="185"/>
      <c r="E52" s="185"/>
      <c r="F52" s="185"/>
      <c r="G52" s="185"/>
      <c r="H52" s="983">
        <v>800.64724718592788</v>
      </c>
      <c r="I52" s="983">
        <v>814.26903793569113</v>
      </c>
      <c r="J52" s="983">
        <v>894.33002563150194</v>
      </c>
      <c r="K52" s="1062">
        <v>905.39</v>
      </c>
      <c r="L52" s="1058">
        <v>29.966149307247154</v>
      </c>
      <c r="M52" s="1058">
        <v>24.8</v>
      </c>
      <c r="N52" s="874"/>
      <c r="O52" s="793"/>
      <c r="Q52" s="255"/>
      <c r="R52" s="255"/>
      <c r="S52" s="255"/>
      <c r="T52" s="255"/>
      <c r="U52" s="255"/>
      <c r="W52" s="255"/>
      <c r="X52" s="255"/>
      <c r="Y52" s="255"/>
    </row>
    <row r="53" spans="1:25" ht="13.5" customHeight="1" x14ac:dyDescent="0.2">
      <c r="A53" s="130"/>
      <c r="B53" s="231"/>
      <c r="C53" s="94" t="s">
        <v>255</v>
      </c>
      <c r="D53" s="185"/>
      <c r="E53" s="185"/>
      <c r="F53" s="185"/>
      <c r="G53" s="185"/>
      <c r="H53" s="983">
        <v>1378.6097070343765</v>
      </c>
      <c r="I53" s="983">
        <v>1450.3421615442032</v>
      </c>
      <c r="J53" s="983">
        <v>1538.5852795374631</v>
      </c>
      <c r="K53" s="1062">
        <v>1616.94</v>
      </c>
      <c r="L53" s="1058">
        <v>27.854837660286634</v>
      </c>
      <c r="M53" s="1058">
        <v>19.7</v>
      </c>
      <c r="N53" s="874"/>
      <c r="O53" s="793"/>
      <c r="Q53" s="255"/>
      <c r="R53" s="255"/>
      <c r="S53" s="255"/>
      <c r="T53" s="255"/>
      <c r="U53" s="255"/>
      <c r="W53" s="255"/>
      <c r="X53" s="255"/>
      <c r="Y53" s="255"/>
    </row>
    <row r="54" spans="1:25" ht="13.5" customHeight="1" x14ac:dyDescent="0.2">
      <c r="A54" s="130"/>
      <c r="B54" s="231"/>
      <c r="C54" s="94" t="s">
        <v>110</v>
      </c>
      <c r="D54" s="185"/>
      <c r="E54" s="185"/>
      <c r="F54" s="185"/>
      <c r="G54" s="185"/>
      <c r="H54" s="983">
        <v>959.81231133306574</v>
      </c>
      <c r="I54" s="983">
        <v>960.46702350550424</v>
      </c>
      <c r="J54" s="983">
        <v>1062.0618322312571</v>
      </c>
      <c r="K54" s="1062">
        <v>1073.17</v>
      </c>
      <c r="L54" s="1058">
        <v>34.598019820502458</v>
      </c>
      <c r="M54" s="1058">
        <v>26.9</v>
      </c>
      <c r="N54" s="874"/>
      <c r="O54" s="793"/>
      <c r="Q54" s="255"/>
      <c r="R54" s="255"/>
      <c r="S54" s="255"/>
      <c r="T54" s="255"/>
      <c r="U54" s="255"/>
      <c r="W54" s="255"/>
      <c r="X54" s="255"/>
      <c r="Y54" s="255"/>
    </row>
    <row r="55" spans="1:25" ht="13.5" customHeight="1" x14ac:dyDescent="0.2">
      <c r="A55" s="130"/>
      <c r="B55" s="231"/>
      <c r="C55" s="183" t="s">
        <v>512</v>
      </c>
      <c r="D55" s="132"/>
      <c r="E55" s="133"/>
      <c r="F55" s="182"/>
      <c r="G55" s="144"/>
      <c r="H55" s="987"/>
      <c r="I55" s="987"/>
      <c r="J55" s="987"/>
      <c r="K55" s="987"/>
      <c r="L55" s="987"/>
      <c r="M55" s="987"/>
      <c r="N55" s="987"/>
      <c r="O55" s="130"/>
    </row>
    <row r="56" spans="1:25" ht="13.5" customHeight="1" x14ac:dyDescent="0.2">
      <c r="A56" s="130"/>
      <c r="B56" s="231"/>
      <c r="C56" s="1575" t="s">
        <v>484</v>
      </c>
      <c r="D56" s="1575"/>
      <c r="E56" s="1575"/>
      <c r="F56" s="1575"/>
      <c r="G56" s="1575"/>
      <c r="H56" s="1575"/>
      <c r="I56" s="1575"/>
      <c r="J56" s="1575"/>
      <c r="K56" s="1575"/>
      <c r="L56" s="1575"/>
      <c r="M56" s="1575"/>
      <c r="N56" s="1575"/>
      <c r="O56" s="130"/>
    </row>
    <row r="57" spans="1:25" ht="13.5" customHeight="1" x14ac:dyDescent="0.2">
      <c r="A57" s="130"/>
      <c r="B57" s="235">
        <v>14</v>
      </c>
      <c r="C57" s="1564">
        <v>43374</v>
      </c>
      <c r="D57" s="1564"/>
      <c r="E57" s="132"/>
      <c r="F57" s="132"/>
      <c r="G57" s="132"/>
      <c r="H57" s="132"/>
      <c r="I57" s="132"/>
      <c r="J57" s="132"/>
      <c r="K57" s="132"/>
      <c r="L57" s="132"/>
      <c r="M57" s="132"/>
      <c r="O57" s="130"/>
    </row>
  </sheetData>
  <mergeCells count="18">
    <mergeCell ref="K1:N1"/>
    <mergeCell ref="C5:D6"/>
    <mergeCell ref="C13:D14"/>
    <mergeCell ref="H14:I14"/>
    <mergeCell ref="J14:K14"/>
    <mergeCell ref="L14:M14"/>
    <mergeCell ref="C8:D8"/>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595" t="s">
        <v>311</v>
      </c>
      <c r="C1" s="1595"/>
      <c r="D1" s="1595"/>
      <c r="E1" s="210"/>
      <c r="F1" s="210"/>
      <c r="G1" s="210"/>
      <c r="H1" s="210"/>
      <c r="I1" s="210"/>
      <c r="J1" s="246"/>
      <c r="K1" s="2"/>
    </row>
    <row r="2" spans="1:11" ht="6" customHeight="1" x14ac:dyDescent="0.2">
      <c r="A2" s="2"/>
      <c r="B2" s="1524"/>
      <c r="C2" s="1524"/>
      <c r="D2" s="1524"/>
      <c r="E2" s="4"/>
      <c r="F2" s="4"/>
      <c r="G2" s="4"/>
      <c r="H2" s="4"/>
      <c r="I2" s="4"/>
      <c r="J2" s="493"/>
      <c r="K2" s="2"/>
    </row>
    <row r="3" spans="1:11" ht="13.5" customHeight="1" thickBot="1" x14ac:dyDescent="0.25">
      <c r="A3" s="2"/>
      <c r="B3" s="4"/>
      <c r="C3" s="4"/>
      <c r="D3" s="4"/>
      <c r="E3" s="656"/>
      <c r="F3" s="656"/>
      <c r="G3" s="656"/>
      <c r="H3" s="656"/>
      <c r="I3" s="656" t="s">
        <v>70</v>
      </c>
      <c r="J3" s="208"/>
      <c r="K3" s="2"/>
    </row>
    <row r="4" spans="1:11" s="7" customFormat="1" ht="13.5" customHeight="1" thickBot="1" x14ac:dyDescent="0.25">
      <c r="A4" s="6"/>
      <c r="B4" s="14"/>
      <c r="C4" s="1588" t="s">
        <v>337</v>
      </c>
      <c r="D4" s="1589"/>
      <c r="E4" s="1589"/>
      <c r="F4" s="1589"/>
      <c r="G4" s="1589"/>
      <c r="H4" s="1589"/>
      <c r="I4" s="1590"/>
      <c r="J4" s="208"/>
      <c r="K4" s="6"/>
    </row>
    <row r="5" spans="1:11" ht="4.5" customHeight="1" x14ac:dyDescent="0.2">
      <c r="A5" s="2"/>
      <c r="B5" s="4"/>
      <c r="C5" s="1591" t="s">
        <v>85</v>
      </c>
      <c r="D5" s="1592"/>
      <c r="E5" s="658"/>
      <c r="F5" s="658"/>
      <c r="G5" s="658"/>
      <c r="H5" s="658"/>
      <c r="I5" s="658"/>
      <c r="J5" s="208"/>
      <c r="K5" s="2"/>
    </row>
    <row r="6" spans="1:11" ht="13.5" customHeight="1" x14ac:dyDescent="0.2">
      <c r="A6" s="2"/>
      <c r="B6" s="4"/>
      <c r="C6" s="1591"/>
      <c r="D6" s="1592"/>
      <c r="E6" s="1585" t="s">
        <v>336</v>
      </c>
      <c r="F6" s="1585"/>
      <c r="G6" s="1585"/>
      <c r="H6" s="1585"/>
      <c r="I6" s="1585"/>
      <c r="J6" s="208"/>
      <c r="K6" s="2"/>
    </row>
    <row r="7" spans="1:11" ht="13.5" customHeight="1" x14ac:dyDescent="0.2">
      <c r="A7" s="2"/>
      <c r="B7" s="4"/>
      <c r="C7" s="1592"/>
      <c r="D7" s="1592"/>
      <c r="E7" s="1593">
        <v>2017</v>
      </c>
      <c r="F7" s="1593"/>
      <c r="G7" s="1593"/>
      <c r="H7" s="1594">
        <v>2018</v>
      </c>
      <c r="I7" s="1593"/>
      <c r="J7" s="208"/>
      <c r="K7" s="2"/>
    </row>
    <row r="8" spans="1:11" ht="13.5" customHeight="1" x14ac:dyDescent="0.2">
      <c r="A8" s="2"/>
      <c r="B8" s="4"/>
      <c r="C8" s="495"/>
      <c r="D8" s="495"/>
      <c r="E8" s="1035" t="s">
        <v>102</v>
      </c>
      <c r="F8" s="1035" t="s">
        <v>99</v>
      </c>
      <c r="G8" s="1035" t="s">
        <v>96</v>
      </c>
      <c r="H8" s="1053" t="s">
        <v>93</v>
      </c>
      <c r="I8" s="1035" t="s">
        <v>102</v>
      </c>
      <c r="J8" s="208"/>
      <c r="K8" s="2"/>
    </row>
    <row r="9" spans="1:11" s="498" customFormat="1" ht="23.25" customHeight="1" x14ac:dyDescent="0.2">
      <c r="A9" s="496"/>
      <c r="B9" s="497"/>
      <c r="C9" s="1586" t="s">
        <v>68</v>
      </c>
      <c r="D9" s="1586"/>
      <c r="E9" s="897">
        <v>5.2</v>
      </c>
      <c r="F9" s="897">
        <v>5.3</v>
      </c>
      <c r="G9" s="897">
        <v>5.3</v>
      </c>
      <c r="H9" s="897">
        <v>5.4</v>
      </c>
      <c r="I9" s="897">
        <v>5.4</v>
      </c>
      <c r="J9" s="558"/>
      <c r="K9" s="496"/>
    </row>
    <row r="10" spans="1:11" ht="18.75" customHeight="1" x14ac:dyDescent="0.2">
      <c r="A10" s="2"/>
      <c r="B10" s="4"/>
      <c r="C10" s="195" t="s">
        <v>318</v>
      </c>
      <c r="D10" s="13"/>
      <c r="E10" s="898">
        <v>10.5</v>
      </c>
      <c r="F10" s="898">
        <v>10.8</v>
      </c>
      <c r="G10" s="898">
        <v>10.8</v>
      </c>
      <c r="H10" s="898">
        <v>10.4</v>
      </c>
      <c r="I10" s="898">
        <v>10.4</v>
      </c>
      <c r="J10" s="558"/>
      <c r="K10" s="2"/>
    </row>
    <row r="11" spans="1:11" ht="18.75" customHeight="1" x14ac:dyDescent="0.2">
      <c r="A11" s="2"/>
      <c r="B11" s="4"/>
      <c r="C11" s="195" t="s">
        <v>247</v>
      </c>
      <c r="D11" s="22"/>
      <c r="E11" s="898">
        <v>7.1</v>
      </c>
      <c r="F11" s="898">
        <v>7.1</v>
      </c>
      <c r="G11" s="898">
        <v>7.2</v>
      </c>
      <c r="H11" s="898">
        <v>7.2</v>
      </c>
      <c r="I11" s="898">
        <v>7.1</v>
      </c>
      <c r="J11" s="558"/>
      <c r="K11" s="2"/>
    </row>
    <row r="12" spans="1:11" ht="18.75" customHeight="1" x14ac:dyDescent="0.2">
      <c r="A12" s="2"/>
      <c r="B12" s="4"/>
      <c r="C12" s="195" t="s">
        <v>248</v>
      </c>
      <c r="D12" s="22"/>
      <c r="E12" s="898">
        <v>4.3</v>
      </c>
      <c r="F12" s="898">
        <v>4.4000000000000004</v>
      </c>
      <c r="G12" s="898">
        <v>4.4000000000000004</v>
      </c>
      <c r="H12" s="898">
        <v>4.5</v>
      </c>
      <c r="I12" s="898">
        <v>4.5</v>
      </c>
      <c r="J12" s="558"/>
      <c r="K12" s="2"/>
    </row>
    <row r="13" spans="1:11" ht="18.75" customHeight="1" x14ac:dyDescent="0.2">
      <c r="A13" s="2"/>
      <c r="B13" s="4"/>
      <c r="C13" s="195" t="s">
        <v>84</v>
      </c>
      <c r="D13" s="13"/>
      <c r="E13" s="898">
        <v>4.3</v>
      </c>
      <c r="F13" s="898">
        <v>4.4000000000000004</v>
      </c>
      <c r="G13" s="898">
        <v>4.3</v>
      </c>
      <c r="H13" s="898">
        <v>4.4000000000000004</v>
      </c>
      <c r="I13" s="898">
        <v>4.4000000000000004</v>
      </c>
      <c r="J13" s="494"/>
      <c r="K13" s="2"/>
    </row>
    <row r="14" spans="1:11" ht="18.75" customHeight="1" x14ac:dyDescent="0.2">
      <c r="A14" s="2"/>
      <c r="B14" s="4"/>
      <c r="C14" s="195" t="s">
        <v>249</v>
      </c>
      <c r="D14" s="22"/>
      <c r="E14" s="898">
        <v>4.4000000000000004</v>
      </c>
      <c r="F14" s="898">
        <v>4.5999999999999996</v>
      </c>
      <c r="G14" s="898">
        <v>4.5999999999999996</v>
      </c>
      <c r="H14" s="898">
        <v>4.7</v>
      </c>
      <c r="I14" s="898">
        <v>4.7</v>
      </c>
      <c r="J14" s="494"/>
      <c r="K14" s="2"/>
    </row>
    <row r="15" spans="1:11" ht="18.75" customHeight="1" x14ac:dyDescent="0.2">
      <c r="A15" s="2"/>
      <c r="B15" s="4"/>
      <c r="C15" s="195" t="s">
        <v>83</v>
      </c>
      <c r="D15" s="22"/>
      <c r="E15" s="898">
        <v>4.3</v>
      </c>
      <c r="F15" s="898">
        <v>4.5</v>
      </c>
      <c r="G15" s="898">
        <v>4.5</v>
      </c>
      <c r="H15" s="898">
        <v>4.7</v>
      </c>
      <c r="I15" s="898">
        <v>4.7</v>
      </c>
      <c r="J15" s="494"/>
      <c r="K15" s="2"/>
    </row>
    <row r="16" spans="1:11" ht="18.75" customHeight="1" x14ac:dyDescent="0.2">
      <c r="A16" s="2"/>
      <c r="B16" s="4"/>
      <c r="C16" s="195" t="s">
        <v>250</v>
      </c>
      <c r="D16" s="22"/>
      <c r="E16" s="898">
        <v>4.4000000000000004</v>
      </c>
      <c r="F16" s="898">
        <v>4.5</v>
      </c>
      <c r="G16" s="898">
        <v>4.5</v>
      </c>
      <c r="H16" s="898">
        <v>4.5999999999999996</v>
      </c>
      <c r="I16" s="898">
        <v>4.5999999999999996</v>
      </c>
      <c r="J16" s="494"/>
      <c r="K16" s="2"/>
    </row>
    <row r="17" spans="1:11" ht="18.75" customHeight="1" x14ac:dyDescent="0.2">
      <c r="A17" s="2"/>
      <c r="B17" s="4"/>
      <c r="C17" s="195" t="s">
        <v>82</v>
      </c>
      <c r="D17" s="22"/>
      <c r="E17" s="898">
        <v>4.4000000000000004</v>
      </c>
      <c r="F17" s="898">
        <v>4.4000000000000004</v>
      </c>
      <c r="G17" s="898">
        <v>4.4000000000000004</v>
      </c>
      <c r="H17" s="898">
        <v>4.5</v>
      </c>
      <c r="I17" s="898">
        <v>4.5</v>
      </c>
      <c r="J17" s="494"/>
      <c r="K17" s="2"/>
    </row>
    <row r="18" spans="1:11" ht="18.75" customHeight="1" x14ac:dyDescent="0.2">
      <c r="A18" s="2"/>
      <c r="B18" s="4"/>
      <c r="C18" s="195" t="s">
        <v>81</v>
      </c>
      <c r="D18" s="22"/>
      <c r="E18" s="898">
        <v>4.9000000000000004</v>
      </c>
      <c r="F18" s="898">
        <v>4.9000000000000004</v>
      </c>
      <c r="G18" s="898">
        <v>4.9000000000000004</v>
      </c>
      <c r="H18" s="898">
        <v>5.0999999999999996</v>
      </c>
      <c r="I18" s="898">
        <v>5.0999999999999996</v>
      </c>
      <c r="J18" s="494"/>
      <c r="K18" s="2"/>
    </row>
    <row r="19" spans="1:11" ht="18.75" customHeight="1" x14ac:dyDescent="0.2">
      <c r="A19" s="2"/>
      <c r="B19" s="4"/>
      <c r="C19" s="195" t="s">
        <v>251</v>
      </c>
      <c r="D19" s="22"/>
      <c r="E19" s="898">
        <v>4.4000000000000004</v>
      </c>
      <c r="F19" s="898">
        <v>4.5</v>
      </c>
      <c r="G19" s="898">
        <v>4.5</v>
      </c>
      <c r="H19" s="898">
        <v>4.5</v>
      </c>
      <c r="I19" s="898">
        <v>4.5</v>
      </c>
      <c r="J19" s="494"/>
      <c r="K19" s="2"/>
    </row>
    <row r="20" spans="1:11" ht="18.75" customHeight="1" x14ac:dyDescent="0.2">
      <c r="A20" s="2"/>
      <c r="B20" s="4"/>
      <c r="C20" s="195" t="s">
        <v>80</v>
      </c>
      <c r="D20" s="13"/>
      <c r="E20" s="898">
        <v>5</v>
      </c>
      <c r="F20" s="898">
        <v>5.2</v>
      </c>
      <c r="G20" s="898">
        <v>5.2</v>
      </c>
      <c r="H20" s="898">
        <v>5.2</v>
      </c>
      <c r="I20" s="898">
        <v>5.2</v>
      </c>
      <c r="J20" s="494"/>
      <c r="K20" s="2"/>
    </row>
    <row r="21" spans="1:11" ht="18.75" customHeight="1" x14ac:dyDescent="0.2">
      <c r="A21" s="2"/>
      <c r="B21" s="4"/>
      <c r="C21" s="195" t="s">
        <v>252</v>
      </c>
      <c r="D21" s="22"/>
      <c r="E21" s="898">
        <v>5.2</v>
      </c>
      <c r="F21" s="898">
        <v>5.2</v>
      </c>
      <c r="G21" s="898">
        <v>5.2</v>
      </c>
      <c r="H21" s="898">
        <v>5.2</v>
      </c>
      <c r="I21" s="898">
        <v>5.3</v>
      </c>
      <c r="J21" s="494"/>
      <c r="K21" s="2"/>
    </row>
    <row r="22" spans="1:11" ht="18.75" customHeight="1" x14ac:dyDescent="0.2">
      <c r="A22" s="2"/>
      <c r="B22" s="4"/>
      <c r="C22" s="195" t="s">
        <v>253</v>
      </c>
      <c r="D22" s="22"/>
      <c r="E22" s="898">
        <v>4.8</v>
      </c>
      <c r="F22" s="898">
        <v>4.9000000000000004</v>
      </c>
      <c r="G22" s="898">
        <v>4.9000000000000004</v>
      </c>
      <c r="H22" s="898">
        <v>5</v>
      </c>
      <c r="I22" s="898">
        <v>5</v>
      </c>
      <c r="J22" s="494"/>
      <c r="K22" s="2"/>
    </row>
    <row r="23" spans="1:11" ht="18.75" customHeight="1" x14ac:dyDescent="0.2">
      <c r="A23" s="2"/>
      <c r="B23" s="4"/>
      <c r="C23" s="195" t="s">
        <v>324</v>
      </c>
      <c r="D23" s="22"/>
      <c r="E23" s="898">
        <v>4.7</v>
      </c>
      <c r="F23" s="898">
        <v>4.8</v>
      </c>
      <c r="G23" s="898">
        <v>4.8</v>
      </c>
      <c r="H23" s="898">
        <v>4.9000000000000004</v>
      </c>
      <c r="I23" s="898">
        <v>4.9000000000000004</v>
      </c>
      <c r="J23" s="494"/>
      <c r="K23" s="2"/>
    </row>
    <row r="24" spans="1:11" ht="18.75" customHeight="1" x14ac:dyDescent="0.2">
      <c r="A24" s="2"/>
      <c r="B24" s="4"/>
      <c r="C24" s="195" t="s">
        <v>325</v>
      </c>
      <c r="D24" s="22"/>
      <c r="E24" s="898">
        <v>4.2</v>
      </c>
      <c r="F24" s="898">
        <v>4.3</v>
      </c>
      <c r="G24" s="898">
        <v>4.3</v>
      </c>
      <c r="H24" s="898">
        <v>4.4000000000000004</v>
      </c>
      <c r="I24" s="898">
        <v>4.4000000000000004</v>
      </c>
      <c r="J24" s="494"/>
      <c r="K24" s="2"/>
    </row>
    <row r="25" spans="1:11" ht="33" customHeight="1" thickBot="1" x14ac:dyDescent="0.25">
      <c r="A25" s="2"/>
      <c r="B25" s="4"/>
      <c r="C25" s="659"/>
      <c r="D25" s="659"/>
      <c r="E25" s="499"/>
      <c r="F25" s="499"/>
      <c r="G25" s="499"/>
      <c r="H25" s="499"/>
      <c r="I25" s="499"/>
      <c r="J25" s="494"/>
      <c r="K25" s="2"/>
    </row>
    <row r="26" spans="1:11" s="7" customFormat="1" ht="13.5" customHeight="1" thickBot="1" x14ac:dyDescent="0.25">
      <c r="A26" s="6"/>
      <c r="B26" s="14"/>
      <c r="C26" s="1588" t="s">
        <v>338</v>
      </c>
      <c r="D26" s="1589"/>
      <c r="E26" s="1589"/>
      <c r="F26" s="1589"/>
      <c r="G26" s="1589"/>
      <c r="H26" s="1589"/>
      <c r="I26" s="1590"/>
      <c r="J26" s="494"/>
      <c r="K26" s="6"/>
    </row>
    <row r="27" spans="1:11" ht="4.5" customHeight="1" x14ac:dyDescent="0.2">
      <c r="A27" s="2"/>
      <c r="B27" s="4"/>
      <c r="C27" s="1591" t="s">
        <v>85</v>
      </c>
      <c r="D27" s="1592"/>
      <c r="E27" s="659"/>
      <c r="F27" s="659"/>
      <c r="G27" s="659"/>
      <c r="H27" s="659"/>
      <c r="I27" s="659"/>
      <c r="J27" s="494"/>
      <c r="K27" s="2"/>
    </row>
    <row r="28" spans="1:11" ht="13.5" customHeight="1" x14ac:dyDescent="0.2">
      <c r="A28" s="2"/>
      <c r="B28" s="4"/>
      <c r="C28" s="1591"/>
      <c r="D28" s="1592"/>
      <c r="E28" s="1585" t="s">
        <v>344</v>
      </c>
      <c r="F28" s="1585"/>
      <c r="G28" s="1585"/>
      <c r="H28" s="1585"/>
      <c r="I28" s="1585"/>
      <c r="J28" s="208"/>
      <c r="K28" s="2"/>
    </row>
    <row r="29" spans="1:11" ht="13.5" customHeight="1" x14ac:dyDescent="0.2">
      <c r="A29" s="2"/>
      <c r="B29" s="4"/>
      <c r="C29" s="1592"/>
      <c r="D29" s="1592"/>
      <c r="E29" s="1593">
        <v>2017</v>
      </c>
      <c r="F29" s="1593"/>
      <c r="G29" s="1593"/>
      <c r="H29" s="1594">
        <v>2018</v>
      </c>
      <c r="I29" s="1593"/>
      <c r="J29" s="208"/>
      <c r="K29" s="2"/>
    </row>
    <row r="30" spans="1:11" ht="13.5" customHeight="1" x14ac:dyDescent="0.2">
      <c r="A30" s="2"/>
      <c r="B30" s="4"/>
      <c r="C30" s="495"/>
      <c r="D30" s="495"/>
      <c r="E30" s="1035" t="s">
        <v>102</v>
      </c>
      <c r="F30" s="1035" t="s">
        <v>99</v>
      </c>
      <c r="G30" s="1035" t="s">
        <v>96</v>
      </c>
      <c r="H30" s="1053" t="s">
        <v>93</v>
      </c>
      <c r="I30" s="1035" t="s">
        <v>102</v>
      </c>
      <c r="J30" s="208"/>
      <c r="K30" s="2"/>
    </row>
    <row r="31" spans="1:11" s="498" customFormat="1" ht="23.25" customHeight="1" x14ac:dyDescent="0.2">
      <c r="A31" s="496"/>
      <c r="B31" s="497"/>
      <c r="C31" s="1586" t="s">
        <v>68</v>
      </c>
      <c r="D31" s="1586"/>
      <c r="E31" s="895">
        <v>906</v>
      </c>
      <c r="F31" s="895">
        <v>923.8</v>
      </c>
      <c r="G31" s="895">
        <v>924.7</v>
      </c>
      <c r="H31" s="895">
        <v>930.3</v>
      </c>
      <c r="I31" s="895">
        <v>927.6</v>
      </c>
      <c r="J31" s="558"/>
      <c r="K31" s="496"/>
    </row>
    <row r="32" spans="1:11" ht="18.75" customHeight="1" x14ac:dyDescent="0.2">
      <c r="A32" s="2"/>
      <c r="B32" s="4"/>
      <c r="C32" s="195" t="s">
        <v>318</v>
      </c>
      <c r="D32" s="13"/>
      <c r="E32" s="896">
        <v>1809.6</v>
      </c>
      <c r="F32" s="896">
        <v>1855.4</v>
      </c>
      <c r="G32" s="896">
        <v>1857.2</v>
      </c>
      <c r="H32" s="896">
        <v>1793.7</v>
      </c>
      <c r="I32" s="896">
        <v>1787</v>
      </c>
      <c r="J32" s="558"/>
      <c r="K32" s="2"/>
    </row>
    <row r="33" spans="1:11" ht="18.75" customHeight="1" x14ac:dyDescent="0.2">
      <c r="A33" s="2"/>
      <c r="B33" s="4"/>
      <c r="C33" s="195" t="s">
        <v>247</v>
      </c>
      <c r="D33" s="22"/>
      <c r="E33" s="896">
        <v>1225.2</v>
      </c>
      <c r="F33" s="896">
        <v>1234.9000000000001</v>
      </c>
      <c r="G33" s="896">
        <v>1249.4000000000001</v>
      </c>
      <c r="H33" s="896">
        <v>1247</v>
      </c>
      <c r="I33" s="896">
        <v>1223.9000000000001</v>
      </c>
      <c r="J33" s="558"/>
      <c r="K33" s="2"/>
    </row>
    <row r="34" spans="1:11" ht="18.75" customHeight="1" x14ac:dyDescent="0.2">
      <c r="A34" s="2"/>
      <c r="B34" s="4"/>
      <c r="C34" s="195" t="s">
        <v>248</v>
      </c>
      <c r="D34" s="22"/>
      <c r="E34" s="896">
        <v>747.9</v>
      </c>
      <c r="F34" s="896">
        <v>769.7</v>
      </c>
      <c r="G34" s="896">
        <v>766.8</v>
      </c>
      <c r="H34" s="896">
        <v>785.3</v>
      </c>
      <c r="I34" s="896">
        <v>781.9</v>
      </c>
      <c r="J34" s="558"/>
      <c r="K34" s="2"/>
    </row>
    <row r="35" spans="1:11" ht="18.75" customHeight="1" x14ac:dyDescent="0.2">
      <c r="A35" s="2"/>
      <c r="B35" s="4"/>
      <c r="C35" s="195" t="s">
        <v>84</v>
      </c>
      <c r="D35" s="13"/>
      <c r="E35" s="896">
        <v>749.9</v>
      </c>
      <c r="F35" s="896">
        <v>764.7</v>
      </c>
      <c r="G35" s="896">
        <v>752.4</v>
      </c>
      <c r="H35" s="896">
        <v>759.5</v>
      </c>
      <c r="I35" s="896">
        <v>765.8</v>
      </c>
      <c r="J35" s="494"/>
      <c r="K35" s="2"/>
    </row>
    <row r="36" spans="1:11" ht="18.75" customHeight="1" x14ac:dyDescent="0.2">
      <c r="A36" s="2"/>
      <c r="B36" s="4"/>
      <c r="C36" s="195" t="s">
        <v>249</v>
      </c>
      <c r="D36" s="22"/>
      <c r="E36" s="896">
        <v>770.2</v>
      </c>
      <c r="F36" s="896">
        <v>801.3</v>
      </c>
      <c r="G36" s="896">
        <v>798.9</v>
      </c>
      <c r="H36" s="896">
        <v>809.5</v>
      </c>
      <c r="I36" s="896">
        <v>813.6</v>
      </c>
      <c r="J36" s="494"/>
      <c r="K36" s="2"/>
    </row>
    <row r="37" spans="1:11" ht="18.75" customHeight="1" x14ac:dyDescent="0.2">
      <c r="A37" s="2"/>
      <c r="B37" s="4"/>
      <c r="C37" s="195" t="s">
        <v>83</v>
      </c>
      <c r="D37" s="22"/>
      <c r="E37" s="896">
        <v>751.2</v>
      </c>
      <c r="F37" s="896">
        <v>775</v>
      </c>
      <c r="G37" s="896">
        <v>784.9</v>
      </c>
      <c r="H37" s="896">
        <v>806.1</v>
      </c>
      <c r="I37" s="896">
        <v>815.2</v>
      </c>
      <c r="J37" s="494"/>
      <c r="K37" s="2"/>
    </row>
    <row r="38" spans="1:11" ht="18.75" customHeight="1" x14ac:dyDescent="0.2">
      <c r="A38" s="2"/>
      <c r="B38" s="4"/>
      <c r="C38" s="195" t="s">
        <v>250</v>
      </c>
      <c r="D38" s="22"/>
      <c r="E38" s="896">
        <v>770.3</v>
      </c>
      <c r="F38" s="896">
        <v>777.6</v>
      </c>
      <c r="G38" s="896">
        <v>775.2</v>
      </c>
      <c r="H38" s="896">
        <v>798.4</v>
      </c>
      <c r="I38" s="896">
        <v>797.6</v>
      </c>
      <c r="J38" s="494"/>
      <c r="K38" s="2"/>
    </row>
    <row r="39" spans="1:11" ht="18.75" customHeight="1" x14ac:dyDescent="0.2">
      <c r="A39" s="2"/>
      <c r="B39" s="4"/>
      <c r="C39" s="195" t="s">
        <v>82</v>
      </c>
      <c r="D39" s="22"/>
      <c r="E39" s="896">
        <v>763.8</v>
      </c>
      <c r="F39" s="896">
        <v>762</v>
      </c>
      <c r="G39" s="896">
        <v>765.2</v>
      </c>
      <c r="H39" s="896">
        <v>781</v>
      </c>
      <c r="I39" s="896">
        <v>783.7</v>
      </c>
      <c r="J39" s="494"/>
      <c r="K39" s="2"/>
    </row>
    <row r="40" spans="1:11" ht="18.75" customHeight="1" x14ac:dyDescent="0.2">
      <c r="A40" s="2"/>
      <c r="B40" s="4"/>
      <c r="C40" s="195" t="s">
        <v>81</v>
      </c>
      <c r="D40" s="22"/>
      <c r="E40" s="896">
        <v>847.7</v>
      </c>
      <c r="F40" s="896">
        <v>853</v>
      </c>
      <c r="G40" s="896">
        <v>844.1</v>
      </c>
      <c r="H40" s="896">
        <v>876.1</v>
      </c>
      <c r="I40" s="896">
        <v>876</v>
      </c>
      <c r="J40" s="494"/>
      <c r="K40" s="2"/>
    </row>
    <row r="41" spans="1:11" ht="18.75" customHeight="1" x14ac:dyDescent="0.2">
      <c r="A41" s="2"/>
      <c r="B41" s="4"/>
      <c r="C41" s="195" t="s">
        <v>251</v>
      </c>
      <c r="D41" s="22"/>
      <c r="E41" s="896">
        <v>759.5</v>
      </c>
      <c r="F41" s="896">
        <v>770.7</v>
      </c>
      <c r="G41" s="896">
        <v>773.8</v>
      </c>
      <c r="H41" s="896">
        <v>781.7</v>
      </c>
      <c r="I41" s="896">
        <v>780.9</v>
      </c>
      <c r="J41" s="494"/>
      <c r="K41" s="2"/>
    </row>
    <row r="42" spans="1:11" ht="18.75" customHeight="1" x14ac:dyDescent="0.2">
      <c r="A42" s="2"/>
      <c r="B42" s="4"/>
      <c r="C42" s="195" t="s">
        <v>80</v>
      </c>
      <c r="D42" s="13"/>
      <c r="E42" s="896">
        <v>870.9</v>
      </c>
      <c r="F42" s="896">
        <v>896.1</v>
      </c>
      <c r="G42" s="896">
        <v>905</v>
      </c>
      <c r="H42" s="896">
        <v>895.4</v>
      </c>
      <c r="I42" s="896">
        <v>895.3</v>
      </c>
      <c r="J42" s="494"/>
      <c r="K42" s="2"/>
    </row>
    <row r="43" spans="1:11" ht="18.75" customHeight="1" x14ac:dyDescent="0.2">
      <c r="A43" s="2"/>
      <c r="B43" s="4"/>
      <c r="C43" s="195" t="s">
        <v>252</v>
      </c>
      <c r="D43" s="22"/>
      <c r="E43" s="896">
        <v>901.2</v>
      </c>
      <c r="F43" s="896">
        <v>902.6</v>
      </c>
      <c r="G43" s="896">
        <v>896.7</v>
      </c>
      <c r="H43" s="896">
        <v>899.1</v>
      </c>
      <c r="I43" s="896">
        <v>912</v>
      </c>
      <c r="J43" s="494"/>
      <c r="K43" s="2"/>
    </row>
    <row r="44" spans="1:11" ht="18.75" customHeight="1" x14ac:dyDescent="0.2">
      <c r="A44" s="2"/>
      <c r="B44" s="4"/>
      <c r="C44" s="195" t="s">
        <v>253</v>
      </c>
      <c r="D44" s="22"/>
      <c r="E44" s="896">
        <v>836.5</v>
      </c>
      <c r="F44" s="896">
        <v>847.5</v>
      </c>
      <c r="G44" s="896">
        <v>851.3</v>
      </c>
      <c r="H44" s="896">
        <v>864.4</v>
      </c>
      <c r="I44" s="896">
        <v>861.3</v>
      </c>
      <c r="J44" s="494"/>
      <c r="K44" s="2"/>
    </row>
    <row r="45" spans="1:11" ht="18.75" customHeight="1" x14ac:dyDescent="0.2">
      <c r="A45" s="2"/>
      <c r="B45" s="4"/>
      <c r="C45" s="195" t="s">
        <v>324</v>
      </c>
      <c r="D45" s="22"/>
      <c r="E45" s="896">
        <v>820.3</v>
      </c>
      <c r="F45" s="896">
        <v>826.6</v>
      </c>
      <c r="G45" s="896">
        <v>832.7</v>
      </c>
      <c r="H45" s="896">
        <v>852.3</v>
      </c>
      <c r="I45" s="896">
        <v>847.7</v>
      </c>
      <c r="J45" s="494"/>
      <c r="K45" s="2"/>
    </row>
    <row r="46" spans="1:11" ht="18.75" customHeight="1" x14ac:dyDescent="0.2">
      <c r="A46" s="2"/>
      <c r="B46" s="4"/>
      <c r="C46" s="195" t="s">
        <v>325</v>
      </c>
      <c r="D46" s="22"/>
      <c r="E46" s="896">
        <v>733.3</v>
      </c>
      <c r="F46" s="896">
        <v>747.8</v>
      </c>
      <c r="G46" s="896">
        <v>743.1</v>
      </c>
      <c r="H46" s="896">
        <v>757.6</v>
      </c>
      <c r="I46" s="896">
        <v>758.6</v>
      </c>
      <c r="J46" s="494"/>
      <c r="K46" s="2"/>
    </row>
    <row r="47" spans="1:11" s="500" customFormat="1" ht="19.5" customHeight="1" x14ac:dyDescent="0.2">
      <c r="A47" s="655"/>
      <c r="B47" s="655"/>
      <c r="C47" s="1587" t="s">
        <v>485</v>
      </c>
      <c r="D47" s="1587"/>
      <c r="E47" s="1587"/>
      <c r="F47" s="1587"/>
      <c r="G47" s="1587"/>
      <c r="H47" s="1587"/>
      <c r="I47" s="1587"/>
      <c r="J47" s="559"/>
      <c r="K47" s="655"/>
    </row>
    <row r="48" spans="1:11" ht="13.5" customHeight="1" x14ac:dyDescent="0.2">
      <c r="A48" s="2"/>
      <c r="B48" s="4"/>
      <c r="C48" s="42" t="s">
        <v>421</v>
      </c>
      <c r="D48" s="658"/>
      <c r="E48" s="658"/>
      <c r="G48" s="976"/>
      <c r="H48" s="658"/>
      <c r="I48" s="658"/>
      <c r="J48" s="494"/>
      <c r="K48" s="2"/>
    </row>
    <row r="49" spans="1:11" ht="13.5" customHeight="1" x14ac:dyDescent="0.2">
      <c r="A49" s="2"/>
      <c r="B49" s="2"/>
      <c r="C49" s="2"/>
      <c r="D49" s="655"/>
      <c r="E49" s="4"/>
      <c r="F49" s="4"/>
      <c r="G49" s="4"/>
      <c r="H49" s="1584">
        <v>43374</v>
      </c>
      <c r="I49" s="1584"/>
      <c r="J49" s="245">
        <v>15</v>
      </c>
      <c r="K49" s="2"/>
    </row>
  </sheetData>
  <mergeCells count="16">
    <mergeCell ref="B1:D1"/>
    <mergeCell ref="B2:D2"/>
    <mergeCell ref="C4:I4"/>
    <mergeCell ref="C5:D7"/>
    <mergeCell ref="E6:I6"/>
    <mergeCell ref="E7:G7"/>
    <mergeCell ref="H7:I7"/>
    <mergeCell ref="H49:I49"/>
    <mergeCell ref="E28:I28"/>
    <mergeCell ref="C31:D31"/>
    <mergeCell ref="C47:I47"/>
    <mergeCell ref="C9:D9"/>
    <mergeCell ref="C26:I26"/>
    <mergeCell ref="C27:D29"/>
    <mergeCell ref="E29:G29"/>
    <mergeCell ref="H29:I29"/>
  </mergeCells>
  <printOptions horizontalCentered="1"/>
  <pageMargins left="0.15748031496062992" right="0.15748031496062992" top="0.19685039370078741" bottom="0.19685039370078741" header="0" footer="0"/>
  <pageSetup paperSize="9" scale="9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S80"/>
  <sheetViews>
    <sheetView zoomScaleNormal="100" workbookViewId="0"/>
  </sheetViews>
  <sheetFormatPr defaultRowHeight="12.75" x14ac:dyDescent="0.2"/>
  <cols>
    <col min="1" max="1" width="1" style="377" customWidth="1"/>
    <col min="2" max="2" width="2.5703125" style="377" customWidth="1"/>
    <col min="3" max="3" width="2.28515625" style="377" customWidth="1"/>
    <col min="4" max="4" width="26" style="434" customWidth="1"/>
    <col min="5" max="5" width="5.5703125" style="434" customWidth="1"/>
    <col min="6" max="6" width="6.28515625" style="434" customWidth="1"/>
    <col min="7" max="7" width="5" style="377" customWidth="1"/>
    <col min="8" max="8" width="4.85546875" style="377" customWidth="1"/>
    <col min="9" max="9" width="4.5703125" style="377" customWidth="1"/>
    <col min="10" max="10" width="5" style="377" customWidth="1"/>
    <col min="11" max="11" width="5.28515625" style="377" customWidth="1"/>
    <col min="12" max="13" width="5" style="377" customWidth="1"/>
    <col min="14" max="14" width="5.140625" style="377" customWidth="1"/>
    <col min="15" max="15" width="5.7109375" style="377" customWidth="1"/>
    <col min="16" max="17" width="5.28515625" style="377" customWidth="1"/>
    <col min="18" max="18" width="2.5703125" style="377" customWidth="1"/>
    <col min="19" max="19" width="1" style="377" customWidth="1"/>
    <col min="20" max="16384" width="9.140625" style="377"/>
  </cols>
  <sheetData>
    <row r="1" spans="1:19" ht="13.5" customHeight="1" x14ac:dyDescent="0.2">
      <c r="A1" s="372"/>
      <c r="B1" s="434"/>
      <c r="C1" s="1611" t="s">
        <v>34</v>
      </c>
      <c r="D1" s="1611"/>
      <c r="E1" s="1611"/>
      <c r="F1" s="1611"/>
      <c r="G1" s="382"/>
      <c r="H1" s="382"/>
      <c r="I1" s="382"/>
      <c r="J1" s="1618" t="s">
        <v>404</v>
      </c>
      <c r="K1" s="1618"/>
      <c r="L1" s="1618"/>
      <c r="M1" s="1618"/>
      <c r="N1" s="1618"/>
      <c r="O1" s="1618"/>
      <c r="P1" s="1618"/>
      <c r="Q1" s="562"/>
      <c r="R1" s="562"/>
      <c r="S1" s="372"/>
    </row>
    <row r="2" spans="1:19" ht="6" customHeight="1" x14ac:dyDescent="0.2">
      <c r="A2" s="561"/>
      <c r="B2" s="488"/>
      <c r="C2" s="860"/>
      <c r="D2" s="905"/>
      <c r="E2" s="423"/>
      <c r="F2" s="423"/>
      <c r="G2" s="423"/>
      <c r="H2" s="423"/>
      <c r="I2" s="423"/>
      <c r="J2" s="423"/>
      <c r="K2" s="423"/>
      <c r="L2" s="423"/>
      <c r="M2" s="423"/>
      <c r="N2" s="423"/>
      <c r="O2" s="423"/>
      <c r="P2" s="423"/>
      <c r="Q2" s="423"/>
      <c r="R2" s="382"/>
      <c r="S2" s="382"/>
    </row>
    <row r="3" spans="1:19" ht="11.25" customHeight="1" thickBot="1" x14ac:dyDescent="0.25">
      <c r="A3" s="372"/>
      <c r="B3" s="435"/>
      <c r="C3" s="431"/>
      <c r="D3" s="431"/>
      <c r="E3" s="382"/>
      <c r="F3" s="382"/>
      <c r="G3" s="382"/>
      <c r="H3" s="382"/>
      <c r="I3" s="382"/>
      <c r="J3" s="686"/>
      <c r="K3" s="686"/>
      <c r="L3" s="686"/>
      <c r="M3" s="686"/>
      <c r="N3" s="686"/>
      <c r="O3" s="686"/>
      <c r="P3" s="686"/>
      <c r="Q3" s="686" t="s">
        <v>70</v>
      </c>
      <c r="R3" s="382"/>
      <c r="S3" s="382"/>
    </row>
    <row r="4" spans="1:19" ht="13.5" customHeight="1" thickBot="1" x14ac:dyDescent="0.25">
      <c r="A4" s="372"/>
      <c r="B4" s="435"/>
      <c r="C4" s="1612" t="s">
        <v>128</v>
      </c>
      <c r="D4" s="1613"/>
      <c r="E4" s="1613"/>
      <c r="F4" s="1613"/>
      <c r="G4" s="1613"/>
      <c r="H4" s="1613"/>
      <c r="I4" s="1613"/>
      <c r="J4" s="1613"/>
      <c r="K4" s="1613"/>
      <c r="L4" s="1613"/>
      <c r="M4" s="1613"/>
      <c r="N4" s="1613"/>
      <c r="O4" s="1613"/>
      <c r="P4" s="1613"/>
      <c r="Q4" s="1614"/>
      <c r="R4" s="382"/>
      <c r="S4" s="382"/>
    </row>
    <row r="5" spans="1:19" ht="3.75" customHeight="1" x14ac:dyDescent="0.2">
      <c r="A5" s="372"/>
      <c r="B5" s="435"/>
      <c r="C5" s="431"/>
      <c r="D5" s="431"/>
      <c r="E5" s="382"/>
      <c r="F5" s="382"/>
      <c r="G5" s="390"/>
      <c r="H5" s="382"/>
      <c r="I5" s="382"/>
      <c r="J5" s="445"/>
      <c r="K5" s="445"/>
      <c r="L5" s="445"/>
      <c r="M5" s="445"/>
      <c r="N5" s="445"/>
      <c r="O5" s="445"/>
      <c r="P5" s="445"/>
      <c r="Q5" s="445"/>
      <c r="R5" s="382"/>
      <c r="S5" s="382"/>
    </row>
    <row r="6" spans="1:19" ht="13.5" customHeight="1" x14ac:dyDescent="0.2">
      <c r="A6" s="372"/>
      <c r="B6" s="435"/>
      <c r="C6" s="1607" t="s">
        <v>127</v>
      </c>
      <c r="D6" s="1608"/>
      <c r="E6" s="1608"/>
      <c r="F6" s="1608"/>
      <c r="G6" s="1608"/>
      <c r="H6" s="1608"/>
      <c r="I6" s="1608"/>
      <c r="J6" s="1608"/>
      <c r="K6" s="1608"/>
      <c r="L6" s="1608"/>
      <c r="M6" s="1608"/>
      <c r="N6" s="1608"/>
      <c r="O6" s="1608"/>
      <c r="P6" s="1608"/>
      <c r="Q6" s="1609"/>
      <c r="R6" s="382"/>
      <c r="S6" s="382"/>
    </row>
    <row r="7" spans="1:19" ht="2.25" customHeight="1" x14ac:dyDescent="0.2">
      <c r="A7" s="372"/>
      <c r="B7" s="435"/>
      <c r="C7" s="1615" t="s">
        <v>78</v>
      </c>
      <c r="D7" s="1615"/>
      <c r="E7" s="389"/>
      <c r="F7" s="389"/>
      <c r="G7" s="1617">
        <v>2014</v>
      </c>
      <c r="H7" s="1617"/>
      <c r="I7" s="1617"/>
      <c r="J7" s="1617"/>
      <c r="K7" s="1617"/>
      <c r="L7" s="1617"/>
      <c r="M7" s="1617"/>
      <c r="N7" s="1617"/>
      <c r="O7" s="1617"/>
      <c r="P7" s="1617"/>
      <c r="Q7" s="1617"/>
      <c r="R7" s="382"/>
      <c r="S7" s="382"/>
    </row>
    <row r="8" spans="1:19" ht="11.25" customHeight="1" x14ac:dyDescent="0.2">
      <c r="A8" s="372"/>
      <c r="B8" s="435"/>
      <c r="C8" s="1616"/>
      <c r="D8" s="1616"/>
      <c r="E8" s="1619">
        <v>2017</v>
      </c>
      <c r="F8" s="1619"/>
      <c r="G8" s="1619"/>
      <c r="H8" s="1619"/>
      <c r="I8" s="1620">
        <v>2018</v>
      </c>
      <c r="J8" s="1619"/>
      <c r="K8" s="1619"/>
      <c r="L8" s="1619"/>
      <c r="M8" s="1619"/>
      <c r="N8" s="1619"/>
      <c r="O8" s="1619"/>
      <c r="P8" s="1619"/>
      <c r="Q8" s="1619"/>
      <c r="R8" s="382"/>
      <c r="S8" s="382"/>
    </row>
    <row r="9" spans="1:19" ht="11.25" customHeight="1" x14ac:dyDescent="0.2">
      <c r="A9" s="372"/>
      <c r="B9" s="435"/>
      <c r="C9" s="387"/>
      <c r="D9" s="387"/>
      <c r="E9" s="759" t="s">
        <v>97</v>
      </c>
      <c r="F9" s="759" t="s">
        <v>96</v>
      </c>
      <c r="G9" s="759" t="s">
        <v>95</v>
      </c>
      <c r="H9" s="759" t="s">
        <v>94</v>
      </c>
      <c r="I9" s="759" t="s">
        <v>93</v>
      </c>
      <c r="J9" s="759" t="s">
        <v>104</v>
      </c>
      <c r="K9" s="759" t="s">
        <v>103</v>
      </c>
      <c r="L9" s="911" t="s">
        <v>102</v>
      </c>
      <c r="M9" s="759" t="s">
        <v>101</v>
      </c>
      <c r="N9" s="759" t="s">
        <v>100</v>
      </c>
      <c r="O9" s="759" t="s">
        <v>99</v>
      </c>
      <c r="P9" s="911" t="s">
        <v>98</v>
      </c>
      <c r="Q9" s="759" t="s">
        <v>97</v>
      </c>
      <c r="R9" s="490"/>
      <c r="S9" s="382"/>
    </row>
    <row r="10" spans="1:19" s="450" customFormat="1" ht="16.5" customHeight="1" x14ac:dyDescent="0.2">
      <c r="A10" s="446"/>
      <c r="B10" s="447"/>
      <c r="C10" s="1536" t="s">
        <v>105</v>
      </c>
      <c r="D10" s="1536"/>
      <c r="E10" s="448">
        <v>21</v>
      </c>
      <c r="F10" s="448">
        <v>36</v>
      </c>
      <c r="G10" s="448">
        <v>36</v>
      </c>
      <c r="H10" s="448">
        <v>10</v>
      </c>
      <c r="I10" s="448">
        <v>14</v>
      </c>
      <c r="J10" s="448">
        <v>3</v>
      </c>
      <c r="K10" s="448">
        <v>26</v>
      </c>
      <c r="L10" s="448">
        <v>27</v>
      </c>
      <c r="M10" s="448">
        <v>40</v>
      </c>
      <c r="N10" s="448">
        <v>39</v>
      </c>
      <c r="O10" s="448">
        <v>28</v>
      </c>
      <c r="P10" s="448">
        <v>33</v>
      </c>
      <c r="Q10" s="448">
        <v>27</v>
      </c>
      <c r="R10" s="448"/>
      <c r="S10" s="449"/>
    </row>
    <row r="11" spans="1:19" s="454" customFormat="1" ht="10.5" customHeight="1" x14ac:dyDescent="0.2">
      <c r="A11" s="451"/>
      <c r="B11" s="452"/>
      <c r="C11" s="859"/>
      <c r="D11" s="537" t="s">
        <v>240</v>
      </c>
      <c r="E11" s="906">
        <v>5</v>
      </c>
      <c r="F11" s="906">
        <v>10</v>
      </c>
      <c r="G11" s="906">
        <v>5</v>
      </c>
      <c r="H11" s="906">
        <v>3</v>
      </c>
      <c r="I11" s="906">
        <v>1</v>
      </c>
      <c r="J11" s="906">
        <v>2</v>
      </c>
      <c r="K11" s="906">
        <v>12</v>
      </c>
      <c r="L11" s="906">
        <v>12</v>
      </c>
      <c r="M11" s="906">
        <v>14</v>
      </c>
      <c r="N11" s="906">
        <v>13</v>
      </c>
      <c r="O11" s="906">
        <v>8</v>
      </c>
      <c r="P11" s="906">
        <v>12</v>
      </c>
      <c r="Q11" s="906">
        <v>6</v>
      </c>
      <c r="R11" s="490"/>
      <c r="S11" s="431"/>
    </row>
    <row r="12" spans="1:19" s="454" customFormat="1" ht="10.5" customHeight="1" x14ac:dyDescent="0.2">
      <c r="A12" s="451"/>
      <c r="B12" s="452"/>
      <c r="C12" s="859"/>
      <c r="D12" s="537" t="s">
        <v>241</v>
      </c>
      <c r="E12" s="906">
        <v>4</v>
      </c>
      <c r="F12" s="906">
        <v>2</v>
      </c>
      <c r="G12" s="906" t="s">
        <v>9</v>
      </c>
      <c r="H12" s="906" t="s">
        <v>9</v>
      </c>
      <c r="I12" s="906">
        <v>1</v>
      </c>
      <c r="J12" s="906" t="s">
        <v>9</v>
      </c>
      <c r="K12" s="906">
        <v>2</v>
      </c>
      <c r="L12" s="906">
        <v>1</v>
      </c>
      <c r="M12" s="906">
        <v>1</v>
      </c>
      <c r="N12" s="906">
        <v>7</v>
      </c>
      <c r="O12" s="906">
        <v>2</v>
      </c>
      <c r="P12" s="906">
        <v>5</v>
      </c>
      <c r="Q12" s="906" t="s">
        <v>9</v>
      </c>
      <c r="R12" s="490"/>
      <c r="S12" s="431"/>
    </row>
    <row r="13" spans="1:19" s="871" customFormat="1" ht="10.5" customHeight="1" x14ac:dyDescent="0.2">
      <c r="A13" s="901"/>
      <c r="B13" s="902"/>
      <c r="C13" s="900"/>
      <c r="D13" s="537" t="s">
        <v>242</v>
      </c>
      <c r="E13" s="906">
        <v>5</v>
      </c>
      <c r="F13" s="906">
        <v>9</v>
      </c>
      <c r="G13" s="906">
        <v>8</v>
      </c>
      <c r="H13" s="906">
        <v>3</v>
      </c>
      <c r="I13" s="906">
        <v>7</v>
      </c>
      <c r="J13" s="906" t="s">
        <v>9</v>
      </c>
      <c r="K13" s="906">
        <v>9</v>
      </c>
      <c r="L13" s="906">
        <v>8</v>
      </c>
      <c r="M13" s="906">
        <v>15</v>
      </c>
      <c r="N13" s="906">
        <v>7</v>
      </c>
      <c r="O13" s="906">
        <v>11</v>
      </c>
      <c r="P13" s="906">
        <v>6</v>
      </c>
      <c r="Q13" s="906">
        <v>10</v>
      </c>
      <c r="R13" s="707"/>
      <c r="S13" s="903"/>
    </row>
    <row r="14" spans="1:19" s="454" customFormat="1" ht="12" customHeight="1" x14ac:dyDescent="0.2">
      <c r="A14" s="451"/>
      <c r="B14" s="452"/>
      <c r="C14" s="859"/>
      <c r="D14" s="537" t="s">
        <v>243</v>
      </c>
      <c r="E14" s="906">
        <v>1</v>
      </c>
      <c r="F14" s="906" t="s">
        <v>9</v>
      </c>
      <c r="G14" s="906">
        <v>2</v>
      </c>
      <c r="H14" s="906" t="s">
        <v>9</v>
      </c>
      <c r="I14" s="906">
        <v>1</v>
      </c>
      <c r="J14" s="906" t="s">
        <v>9</v>
      </c>
      <c r="K14" s="906">
        <v>1</v>
      </c>
      <c r="L14" s="906" t="s">
        <v>9</v>
      </c>
      <c r="M14" s="906" t="s">
        <v>9</v>
      </c>
      <c r="N14" s="906" t="s">
        <v>9</v>
      </c>
      <c r="O14" s="906">
        <v>1</v>
      </c>
      <c r="P14" s="906">
        <v>4</v>
      </c>
      <c r="Q14" s="906" t="s">
        <v>9</v>
      </c>
      <c r="R14" s="453"/>
      <c r="S14" s="431"/>
    </row>
    <row r="15" spans="1:19" s="454" customFormat="1" ht="10.5" customHeight="1" x14ac:dyDescent="0.2">
      <c r="A15" s="451"/>
      <c r="B15" s="452"/>
      <c r="C15" s="859"/>
      <c r="D15" s="537" t="s">
        <v>493</v>
      </c>
      <c r="E15" s="906" t="s">
        <v>9</v>
      </c>
      <c r="F15" s="906" t="s">
        <v>9</v>
      </c>
      <c r="G15" s="906" t="s">
        <v>9</v>
      </c>
      <c r="H15" s="906" t="s">
        <v>9</v>
      </c>
      <c r="I15" s="906" t="s">
        <v>9</v>
      </c>
      <c r="J15" s="906" t="s">
        <v>9</v>
      </c>
      <c r="K15" s="906">
        <v>1</v>
      </c>
      <c r="L15" s="906" t="s">
        <v>9</v>
      </c>
      <c r="M15" s="906" t="s">
        <v>9</v>
      </c>
      <c r="N15" s="906" t="s">
        <v>9</v>
      </c>
      <c r="O15" s="906" t="s">
        <v>9</v>
      </c>
      <c r="P15" s="906" t="s">
        <v>9</v>
      </c>
      <c r="Q15" s="906" t="s">
        <v>9</v>
      </c>
      <c r="R15" s="453"/>
      <c r="S15" s="431"/>
    </row>
    <row r="16" spans="1:19" s="454" customFormat="1" ht="10.5" customHeight="1" x14ac:dyDescent="0.2">
      <c r="A16" s="451"/>
      <c r="B16" s="452"/>
      <c r="C16" s="859"/>
      <c r="D16" s="537" t="s">
        <v>245</v>
      </c>
      <c r="E16" s="906" t="s">
        <v>9</v>
      </c>
      <c r="F16" s="906" t="s">
        <v>9</v>
      </c>
      <c r="G16" s="906" t="s">
        <v>9</v>
      </c>
      <c r="H16" s="906" t="s">
        <v>9</v>
      </c>
      <c r="I16" s="906" t="s">
        <v>9</v>
      </c>
      <c r="J16" s="906" t="s">
        <v>9</v>
      </c>
      <c r="K16" s="906" t="s">
        <v>9</v>
      </c>
      <c r="L16" s="906" t="s">
        <v>9</v>
      </c>
      <c r="M16" s="906" t="s">
        <v>9</v>
      </c>
      <c r="N16" s="906" t="s">
        <v>9</v>
      </c>
      <c r="O16" s="906">
        <v>1</v>
      </c>
      <c r="P16" s="906" t="s">
        <v>9</v>
      </c>
      <c r="Q16" s="906" t="s">
        <v>9</v>
      </c>
      <c r="R16" s="453"/>
      <c r="S16" s="431"/>
    </row>
    <row r="17" spans="1:19" s="454" customFormat="1" ht="12" customHeight="1" x14ac:dyDescent="0.2">
      <c r="A17" s="451"/>
      <c r="B17" s="452"/>
      <c r="C17" s="859"/>
      <c r="D17" s="455" t="s">
        <v>246</v>
      </c>
      <c r="E17" s="906">
        <v>6</v>
      </c>
      <c r="F17" s="906">
        <v>15</v>
      </c>
      <c r="G17" s="906">
        <v>21</v>
      </c>
      <c r="H17" s="906">
        <v>4</v>
      </c>
      <c r="I17" s="906">
        <v>4</v>
      </c>
      <c r="J17" s="906">
        <v>1</v>
      </c>
      <c r="K17" s="906">
        <v>1</v>
      </c>
      <c r="L17" s="906">
        <v>6</v>
      </c>
      <c r="M17" s="906">
        <v>10</v>
      </c>
      <c r="N17" s="906">
        <v>12</v>
      </c>
      <c r="O17" s="906">
        <v>5</v>
      </c>
      <c r="P17" s="906">
        <v>6</v>
      </c>
      <c r="Q17" s="906">
        <v>11</v>
      </c>
      <c r="R17" s="453"/>
      <c r="S17" s="431"/>
    </row>
    <row r="18" spans="1:19" s="450" customFormat="1" ht="14.25" customHeight="1" x14ac:dyDescent="0.2">
      <c r="A18" s="456"/>
      <c r="B18" s="457"/>
      <c r="C18" s="857" t="s">
        <v>294</v>
      </c>
      <c r="D18" s="458"/>
      <c r="E18" s="448">
        <v>12</v>
      </c>
      <c r="F18" s="448">
        <v>13</v>
      </c>
      <c r="G18" s="448">
        <v>5</v>
      </c>
      <c r="H18" s="448">
        <v>6</v>
      </c>
      <c r="I18" s="448">
        <v>5</v>
      </c>
      <c r="J18" s="448">
        <v>2</v>
      </c>
      <c r="K18" s="448">
        <v>17</v>
      </c>
      <c r="L18" s="448">
        <v>13</v>
      </c>
      <c r="M18" s="448">
        <v>13</v>
      </c>
      <c r="N18" s="448">
        <v>30</v>
      </c>
      <c r="O18" s="448">
        <v>10</v>
      </c>
      <c r="P18" s="448">
        <v>15</v>
      </c>
      <c r="Q18" s="448">
        <v>11</v>
      </c>
      <c r="R18" s="453"/>
      <c r="S18" s="431"/>
    </row>
    <row r="19" spans="1:19" s="462" customFormat="1" ht="14.25" customHeight="1" x14ac:dyDescent="0.2">
      <c r="A19" s="459"/>
      <c r="B19" s="460"/>
      <c r="C19" s="857" t="s">
        <v>295</v>
      </c>
      <c r="D19" s="904"/>
      <c r="E19" s="461">
        <v>94975</v>
      </c>
      <c r="F19" s="461">
        <v>77143</v>
      </c>
      <c r="G19" s="461">
        <v>16768</v>
      </c>
      <c r="H19" s="461">
        <v>206</v>
      </c>
      <c r="I19" s="461">
        <v>6973</v>
      </c>
      <c r="J19" s="461">
        <v>14317</v>
      </c>
      <c r="K19" s="461">
        <v>39593</v>
      </c>
      <c r="L19" s="461">
        <v>38630</v>
      </c>
      <c r="M19" s="461">
        <v>58659</v>
      </c>
      <c r="N19" s="461">
        <v>53317</v>
      </c>
      <c r="O19" s="461">
        <v>219060</v>
      </c>
      <c r="P19" s="461">
        <v>87958</v>
      </c>
      <c r="Q19" s="461">
        <v>93774</v>
      </c>
      <c r="R19" s="453"/>
      <c r="S19" s="431"/>
    </row>
    <row r="20" spans="1:19" ht="9.75" customHeight="1" x14ac:dyDescent="0.2">
      <c r="A20" s="372"/>
      <c r="B20" s="435"/>
      <c r="C20" s="1596" t="s">
        <v>126</v>
      </c>
      <c r="D20" s="1596"/>
      <c r="E20" s="906" t="s">
        <v>9</v>
      </c>
      <c r="F20" s="906" t="s">
        <v>9</v>
      </c>
      <c r="G20" s="906" t="s">
        <v>9</v>
      </c>
      <c r="H20" s="906" t="s">
        <v>9</v>
      </c>
      <c r="I20" s="906" t="s">
        <v>9</v>
      </c>
      <c r="J20" s="906" t="s">
        <v>9</v>
      </c>
      <c r="K20" s="906" t="s">
        <v>9</v>
      </c>
      <c r="L20" s="906" t="s">
        <v>9</v>
      </c>
      <c r="M20" s="906" t="s">
        <v>9</v>
      </c>
      <c r="N20" s="906" t="s">
        <v>9</v>
      </c>
      <c r="O20" s="906" t="s">
        <v>9</v>
      </c>
      <c r="P20" s="906" t="s">
        <v>9</v>
      </c>
      <c r="Q20" s="906" t="s">
        <v>9</v>
      </c>
      <c r="R20" s="453"/>
      <c r="S20" s="431"/>
    </row>
    <row r="21" spans="1:19" ht="9.75" customHeight="1" x14ac:dyDescent="0.2">
      <c r="A21" s="372"/>
      <c r="B21" s="435"/>
      <c r="C21" s="1596" t="s">
        <v>125</v>
      </c>
      <c r="D21" s="1596"/>
      <c r="E21" s="906" t="s">
        <v>9</v>
      </c>
      <c r="F21" s="906" t="s">
        <v>9</v>
      </c>
      <c r="G21" s="906" t="s">
        <v>9</v>
      </c>
      <c r="H21" s="906" t="s">
        <v>9</v>
      </c>
      <c r="I21" s="906" t="s">
        <v>9</v>
      </c>
      <c r="J21" s="906" t="s">
        <v>9</v>
      </c>
      <c r="K21" s="906" t="s">
        <v>9</v>
      </c>
      <c r="L21" s="906" t="s">
        <v>9</v>
      </c>
      <c r="M21" s="906" t="s">
        <v>9</v>
      </c>
      <c r="N21" s="906" t="s">
        <v>9</v>
      </c>
      <c r="O21" s="906" t="s">
        <v>9</v>
      </c>
      <c r="P21" s="906" t="s">
        <v>9</v>
      </c>
      <c r="Q21" s="906" t="s">
        <v>9</v>
      </c>
      <c r="R21" s="490"/>
      <c r="S21" s="382"/>
    </row>
    <row r="22" spans="1:19" ht="9.75" customHeight="1" x14ac:dyDescent="0.2">
      <c r="A22" s="372"/>
      <c r="B22" s="435"/>
      <c r="C22" s="1596" t="s">
        <v>124</v>
      </c>
      <c r="D22" s="1596"/>
      <c r="E22" s="906">
        <v>10767</v>
      </c>
      <c r="F22" s="906">
        <v>5308</v>
      </c>
      <c r="G22" s="906" t="s">
        <v>9</v>
      </c>
      <c r="H22" s="906">
        <v>184</v>
      </c>
      <c r="I22" s="906">
        <v>4</v>
      </c>
      <c r="J22" s="1050" t="s">
        <v>9</v>
      </c>
      <c r="K22" s="906">
        <v>36545</v>
      </c>
      <c r="L22" s="906">
        <v>30619</v>
      </c>
      <c r="M22" s="906">
        <v>51938</v>
      </c>
      <c r="N22" s="906">
        <v>19123</v>
      </c>
      <c r="O22" s="906">
        <v>6452</v>
      </c>
      <c r="P22" s="906">
        <v>43732</v>
      </c>
      <c r="Q22" s="906">
        <v>3355</v>
      </c>
      <c r="R22" s="490"/>
      <c r="S22" s="382"/>
    </row>
    <row r="23" spans="1:19" ht="9.75" customHeight="1" x14ac:dyDescent="0.2">
      <c r="A23" s="372"/>
      <c r="B23" s="435"/>
      <c r="C23" s="1596" t="s">
        <v>123</v>
      </c>
      <c r="D23" s="1596"/>
      <c r="E23" s="906">
        <v>605</v>
      </c>
      <c r="F23" s="906" t="s">
        <v>9</v>
      </c>
      <c r="G23" s="906" t="s">
        <v>9</v>
      </c>
      <c r="H23" s="906" t="s">
        <v>9</v>
      </c>
      <c r="I23" s="906" t="s">
        <v>9</v>
      </c>
      <c r="J23" s="906" t="s">
        <v>9</v>
      </c>
      <c r="K23" s="906" t="s">
        <v>9</v>
      </c>
      <c r="L23" s="906" t="s">
        <v>9</v>
      </c>
      <c r="M23" s="906" t="s">
        <v>9</v>
      </c>
      <c r="N23" s="906" t="s">
        <v>9</v>
      </c>
      <c r="O23" s="906" t="s">
        <v>9</v>
      </c>
      <c r="P23" s="906" t="s">
        <v>9</v>
      </c>
      <c r="Q23" s="906" t="s">
        <v>9</v>
      </c>
      <c r="R23" s="490"/>
      <c r="S23" s="382"/>
    </row>
    <row r="24" spans="1:19" ht="9.75" customHeight="1" x14ac:dyDescent="0.2">
      <c r="A24" s="372"/>
      <c r="B24" s="435"/>
      <c r="C24" s="1596" t="s">
        <v>122</v>
      </c>
      <c r="D24" s="1596"/>
      <c r="E24" s="906" t="s">
        <v>9</v>
      </c>
      <c r="F24" s="906" t="s">
        <v>9</v>
      </c>
      <c r="G24" s="906">
        <v>321</v>
      </c>
      <c r="H24" s="906" t="s">
        <v>9</v>
      </c>
      <c r="I24" s="906" t="s">
        <v>9</v>
      </c>
      <c r="J24" s="906" t="s">
        <v>9</v>
      </c>
      <c r="K24" s="906">
        <v>344</v>
      </c>
      <c r="L24" s="906" t="s">
        <v>9</v>
      </c>
      <c r="M24" s="906">
        <v>34</v>
      </c>
      <c r="N24" s="906" t="s">
        <v>9</v>
      </c>
      <c r="O24" s="906" t="s">
        <v>9</v>
      </c>
      <c r="P24" s="906" t="s">
        <v>9</v>
      </c>
      <c r="Q24" s="906" t="s">
        <v>9</v>
      </c>
      <c r="R24" s="490"/>
      <c r="S24" s="382"/>
    </row>
    <row r="25" spans="1:19" ht="9.75" customHeight="1" x14ac:dyDescent="0.2">
      <c r="A25" s="372"/>
      <c r="B25" s="435"/>
      <c r="C25" s="1596" t="s">
        <v>121</v>
      </c>
      <c r="D25" s="1596"/>
      <c r="E25" s="906" t="s">
        <v>9</v>
      </c>
      <c r="F25" s="906" t="s">
        <v>9</v>
      </c>
      <c r="G25" s="906" t="s">
        <v>9</v>
      </c>
      <c r="H25" s="906" t="s">
        <v>9</v>
      </c>
      <c r="I25" s="906" t="s">
        <v>9</v>
      </c>
      <c r="J25" s="906" t="s">
        <v>9</v>
      </c>
      <c r="K25" s="906" t="s">
        <v>9</v>
      </c>
      <c r="L25" s="906" t="s">
        <v>9</v>
      </c>
      <c r="M25" s="906" t="s">
        <v>9</v>
      </c>
      <c r="N25" s="906" t="s">
        <v>9</v>
      </c>
      <c r="O25" s="906">
        <v>101988</v>
      </c>
      <c r="P25" s="906" t="s">
        <v>9</v>
      </c>
      <c r="Q25" s="906" t="s">
        <v>9</v>
      </c>
      <c r="R25" s="490"/>
      <c r="S25" s="382"/>
    </row>
    <row r="26" spans="1:19" ht="9.75" customHeight="1" x14ac:dyDescent="0.2">
      <c r="A26" s="372"/>
      <c r="B26" s="435"/>
      <c r="C26" s="1596" t="s">
        <v>120</v>
      </c>
      <c r="D26" s="1596"/>
      <c r="E26" s="906">
        <v>2003</v>
      </c>
      <c r="F26" s="906">
        <v>41</v>
      </c>
      <c r="G26" s="906">
        <v>1814</v>
      </c>
      <c r="H26" s="906" t="s">
        <v>9</v>
      </c>
      <c r="I26" s="906" t="s">
        <v>9</v>
      </c>
      <c r="J26" s="906">
        <v>14317</v>
      </c>
      <c r="K26" s="906">
        <v>1705</v>
      </c>
      <c r="L26" s="906">
        <v>7488</v>
      </c>
      <c r="M26" s="906">
        <v>4442</v>
      </c>
      <c r="N26" s="906">
        <v>6673</v>
      </c>
      <c r="O26" s="906">
        <v>4125</v>
      </c>
      <c r="P26" s="906">
        <v>3787</v>
      </c>
      <c r="Q26" s="906" t="s">
        <v>9</v>
      </c>
      <c r="R26" s="490"/>
      <c r="S26" s="382"/>
    </row>
    <row r="27" spans="1:19" ht="9.75" customHeight="1" x14ac:dyDescent="0.2">
      <c r="A27" s="372"/>
      <c r="B27" s="435"/>
      <c r="C27" s="1596" t="s">
        <v>119</v>
      </c>
      <c r="D27" s="1596"/>
      <c r="E27" s="906">
        <v>79</v>
      </c>
      <c r="F27" s="906">
        <v>51</v>
      </c>
      <c r="G27" s="906" t="s">
        <v>9</v>
      </c>
      <c r="H27" s="906" t="s">
        <v>9</v>
      </c>
      <c r="I27" s="906">
        <v>1169</v>
      </c>
      <c r="J27" s="906" t="s">
        <v>9</v>
      </c>
      <c r="K27" s="906">
        <v>95</v>
      </c>
      <c r="L27" s="906">
        <v>507</v>
      </c>
      <c r="M27" s="906">
        <v>220</v>
      </c>
      <c r="N27" s="906">
        <v>5858</v>
      </c>
      <c r="O27" s="906">
        <v>11081</v>
      </c>
      <c r="P27" s="906">
        <v>1822</v>
      </c>
      <c r="Q27" s="906">
        <v>91</v>
      </c>
      <c r="R27" s="490"/>
      <c r="S27" s="382"/>
    </row>
    <row r="28" spans="1:19" ht="9.75" customHeight="1" x14ac:dyDescent="0.2">
      <c r="A28" s="372"/>
      <c r="B28" s="435"/>
      <c r="C28" s="1596" t="s">
        <v>118</v>
      </c>
      <c r="D28" s="1596"/>
      <c r="E28" s="906">
        <v>42444</v>
      </c>
      <c r="F28" s="906" t="s">
        <v>9</v>
      </c>
      <c r="G28" s="906" t="s">
        <v>9</v>
      </c>
      <c r="H28" s="906" t="s">
        <v>9</v>
      </c>
      <c r="I28" s="906" t="s">
        <v>9</v>
      </c>
      <c r="J28" s="906" t="s">
        <v>9</v>
      </c>
      <c r="K28" s="906" t="s">
        <v>9</v>
      </c>
      <c r="L28" s="906" t="s">
        <v>9</v>
      </c>
      <c r="M28" s="906" t="s">
        <v>9</v>
      </c>
      <c r="N28" s="906">
        <v>26</v>
      </c>
      <c r="O28" s="906">
        <v>64</v>
      </c>
      <c r="P28" s="906">
        <v>29983</v>
      </c>
      <c r="Q28" s="906">
        <v>29047</v>
      </c>
      <c r="R28" s="490"/>
      <c r="S28" s="382"/>
    </row>
    <row r="29" spans="1:19" ht="9.75" customHeight="1" x14ac:dyDescent="0.2">
      <c r="A29" s="372"/>
      <c r="B29" s="435"/>
      <c r="C29" s="1596" t="s">
        <v>117</v>
      </c>
      <c r="D29" s="1596"/>
      <c r="E29" s="906" t="s">
        <v>9</v>
      </c>
      <c r="F29" s="906" t="s">
        <v>9</v>
      </c>
      <c r="G29" s="906" t="s">
        <v>9</v>
      </c>
      <c r="H29" s="906" t="s">
        <v>9</v>
      </c>
      <c r="I29" s="906" t="s">
        <v>9</v>
      </c>
      <c r="J29" s="906" t="s">
        <v>9</v>
      </c>
      <c r="K29" s="906" t="s">
        <v>9</v>
      </c>
      <c r="L29" s="906" t="s">
        <v>9</v>
      </c>
      <c r="M29" s="906" t="s">
        <v>9</v>
      </c>
      <c r="N29" s="906" t="s">
        <v>9</v>
      </c>
      <c r="O29" s="906" t="s">
        <v>9</v>
      </c>
      <c r="P29" s="906">
        <v>8634</v>
      </c>
      <c r="Q29" s="906" t="s">
        <v>9</v>
      </c>
      <c r="R29" s="490"/>
      <c r="S29" s="382"/>
    </row>
    <row r="30" spans="1:19" ht="9.75" customHeight="1" x14ac:dyDescent="0.2">
      <c r="A30" s="372"/>
      <c r="B30" s="435"/>
      <c r="C30" s="1596" t="s">
        <v>116</v>
      </c>
      <c r="D30" s="1596"/>
      <c r="E30" s="906">
        <v>1225</v>
      </c>
      <c r="F30" s="906" t="s">
        <v>9</v>
      </c>
      <c r="G30" s="906" t="s">
        <v>9</v>
      </c>
      <c r="H30" s="906">
        <v>22</v>
      </c>
      <c r="I30" s="906">
        <v>5800</v>
      </c>
      <c r="J30" s="906" t="s">
        <v>9</v>
      </c>
      <c r="K30" s="906" t="s">
        <v>9</v>
      </c>
      <c r="L30" s="906" t="s">
        <v>9</v>
      </c>
      <c r="M30" s="906" t="s">
        <v>9</v>
      </c>
      <c r="N30" s="906" t="s">
        <v>9</v>
      </c>
      <c r="O30" s="906" t="s">
        <v>9</v>
      </c>
      <c r="P30" s="906" t="s">
        <v>9</v>
      </c>
      <c r="Q30" s="906" t="s">
        <v>9</v>
      </c>
      <c r="R30" s="490"/>
      <c r="S30" s="382"/>
    </row>
    <row r="31" spans="1:19" ht="9.75" customHeight="1" x14ac:dyDescent="0.2">
      <c r="A31" s="372"/>
      <c r="B31" s="435"/>
      <c r="C31" s="1597" t="s">
        <v>427</v>
      </c>
      <c r="D31" s="1597"/>
      <c r="E31" s="906" t="s">
        <v>9</v>
      </c>
      <c r="F31" s="906" t="s">
        <v>9</v>
      </c>
      <c r="G31" s="906" t="s">
        <v>9</v>
      </c>
      <c r="H31" s="906" t="s">
        <v>9</v>
      </c>
      <c r="I31" s="906" t="s">
        <v>9</v>
      </c>
      <c r="J31" s="906" t="s">
        <v>9</v>
      </c>
      <c r="K31" s="906" t="s">
        <v>9</v>
      </c>
      <c r="L31" s="906" t="s">
        <v>9</v>
      </c>
      <c r="M31" s="906" t="s">
        <v>9</v>
      </c>
      <c r="N31" s="906" t="s">
        <v>9</v>
      </c>
      <c r="O31" s="906" t="s">
        <v>9</v>
      </c>
      <c r="P31" s="906" t="s">
        <v>9</v>
      </c>
      <c r="Q31" s="906" t="s">
        <v>9</v>
      </c>
      <c r="R31" s="463"/>
      <c r="S31" s="382"/>
    </row>
    <row r="32" spans="1:19" ht="9.75" customHeight="1" x14ac:dyDescent="0.2">
      <c r="A32" s="372"/>
      <c r="B32" s="435"/>
      <c r="C32" s="1596" t="s">
        <v>115</v>
      </c>
      <c r="D32" s="1596"/>
      <c r="E32" s="906" t="s">
        <v>9</v>
      </c>
      <c r="F32" s="906" t="s">
        <v>9</v>
      </c>
      <c r="G32" s="906" t="s">
        <v>9</v>
      </c>
      <c r="H32" s="906" t="s">
        <v>9</v>
      </c>
      <c r="I32" s="906" t="s">
        <v>9</v>
      </c>
      <c r="J32" s="906" t="s">
        <v>9</v>
      </c>
      <c r="K32" s="906" t="s">
        <v>9</v>
      </c>
      <c r="L32" s="906" t="s">
        <v>9</v>
      </c>
      <c r="M32" s="906">
        <v>1493</v>
      </c>
      <c r="N32" s="906" t="s">
        <v>9</v>
      </c>
      <c r="O32" s="906" t="s">
        <v>9</v>
      </c>
      <c r="P32" s="906" t="s">
        <v>9</v>
      </c>
      <c r="Q32" s="906" t="s">
        <v>9</v>
      </c>
      <c r="R32" s="463"/>
      <c r="S32" s="382"/>
    </row>
    <row r="33" spans="1:19" ht="9.75" customHeight="1" x14ac:dyDescent="0.2">
      <c r="A33" s="372"/>
      <c r="B33" s="435"/>
      <c r="C33" s="1596" t="s">
        <v>114</v>
      </c>
      <c r="D33" s="1596"/>
      <c r="E33" s="906" t="s">
        <v>9</v>
      </c>
      <c r="F33" s="906">
        <v>19115</v>
      </c>
      <c r="G33" s="906">
        <v>6461</v>
      </c>
      <c r="H33" s="906" t="s">
        <v>9</v>
      </c>
      <c r="I33" s="906" t="s">
        <v>9</v>
      </c>
      <c r="J33" s="906" t="s">
        <v>9</v>
      </c>
      <c r="K33" s="906" t="s">
        <v>9</v>
      </c>
      <c r="L33" s="906" t="s">
        <v>9</v>
      </c>
      <c r="M33" s="906">
        <v>322</v>
      </c>
      <c r="N33" s="906" t="s">
        <v>9</v>
      </c>
      <c r="O33" s="906" t="s">
        <v>9</v>
      </c>
      <c r="P33" s="906" t="s">
        <v>9</v>
      </c>
      <c r="Q33" s="906" t="s">
        <v>9</v>
      </c>
      <c r="R33" s="463"/>
      <c r="S33" s="382"/>
    </row>
    <row r="34" spans="1:19" ht="9.75" customHeight="1" x14ac:dyDescent="0.2">
      <c r="A34" s="372">
        <v>4661</v>
      </c>
      <c r="B34" s="435"/>
      <c r="C34" s="1623" t="s">
        <v>113</v>
      </c>
      <c r="D34" s="1623"/>
      <c r="E34" s="906" t="s">
        <v>9</v>
      </c>
      <c r="F34" s="906" t="s">
        <v>9</v>
      </c>
      <c r="G34" s="906" t="s">
        <v>9</v>
      </c>
      <c r="H34" s="906" t="s">
        <v>9</v>
      </c>
      <c r="I34" s="906" t="s">
        <v>9</v>
      </c>
      <c r="J34" s="906" t="s">
        <v>9</v>
      </c>
      <c r="K34" s="906" t="s">
        <v>9</v>
      </c>
      <c r="L34" s="906" t="s">
        <v>9</v>
      </c>
      <c r="M34" s="906" t="s">
        <v>9</v>
      </c>
      <c r="N34" s="906" t="s">
        <v>9</v>
      </c>
      <c r="O34" s="906" t="s">
        <v>9</v>
      </c>
      <c r="P34" s="906" t="s">
        <v>9</v>
      </c>
      <c r="Q34" s="906" t="s">
        <v>9</v>
      </c>
      <c r="R34" s="463"/>
      <c r="S34" s="382"/>
    </row>
    <row r="35" spans="1:19" ht="9.75" customHeight="1" x14ac:dyDescent="0.2">
      <c r="A35" s="372"/>
      <c r="B35" s="435"/>
      <c r="C35" s="1596" t="s">
        <v>112</v>
      </c>
      <c r="D35" s="1596"/>
      <c r="E35" s="906" t="s">
        <v>9</v>
      </c>
      <c r="F35" s="906" t="s">
        <v>9</v>
      </c>
      <c r="G35" s="906" t="s">
        <v>9</v>
      </c>
      <c r="H35" s="906" t="s">
        <v>9</v>
      </c>
      <c r="I35" s="906" t="s">
        <v>9</v>
      </c>
      <c r="J35" s="906" t="s">
        <v>9</v>
      </c>
      <c r="K35" s="906" t="s">
        <v>9</v>
      </c>
      <c r="L35" s="906">
        <v>16</v>
      </c>
      <c r="M35" s="906">
        <v>88</v>
      </c>
      <c r="N35" s="906" t="s">
        <v>9</v>
      </c>
      <c r="O35" s="906" t="s">
        <v>9</v>
      </c>
      <c r="P35" s="906" t="s">
        <v>9</v>
      </c>
      <c r="Q35" s="906" t="s">
        <v>9</v>
      </c>
      <c r="R35" s="463"/>
      <c r="S35" s="382"/>
    </row>
    <row r="36" spans="1:19" ht="9.75" customHeight="1" x14ac:dyDescent="0.2">
      <c r="A36" s="372"/>
      <c r="B36" s="435"/>
      <c r="C36" s="1596" t="s">
        <v>111</v>
      </c>
      <c r="D36" s="1596"/>
      <c r="E36" s="906">
        <v>37852</v>
      </c>
      <c r="F36" s="906">
        <v>52628</v>
      </c>
      <c r="G36" s="906">
        <v>7726</v>
      </c>
      <c r="H36" s="906" t="s">
        <v>9</v>
      </c>
      <c r="I36" s="906" t="s">
        <v>9</v>
      </c>
      <c r="J36" s="906" t="s">
        <v>9</v>
      </c>
      <c r="K36" s="906">
        <v>904</v>
      </c>
      <c r="L36" s="906" t="s">
        <v>9</v>
      </c>
      <c r="M36" s="906" t="s">
        <v>9</v>
      </c>
      <c r="N36" s="906">
        <v>21637</v>
      </c>
      <c r="O36" s="906">
        <v>1693</v>
      </c>
      <c r="P36" s="906" t="s">
        <v>9</v>
      </c>
      <c r="Q36" s="906">
        <v>61281</v>
      </c>
      <c r="R36" s="463"/>
      <c r="S36" s="382"/>
    </row>
    <row r="37" spans="1:19" ht="9.75" customHeight="1" x14ac:dyDescent="0.2">
      <c r="A37" s="372"/>
      <c r="B37" s="435"/>
      <c r="C37" s="1596" t="s">
        <v>282</v>
      </c>
      <c r="D37" s="1596"/>
      <c r="E37" s="906" t="s">
        <v>9</v>
      </c>
      <c r="F37" s="906" t="s">
        <v>9</v>
      </c>
      <c r="G37" s="906" t="s">
        <v>9</v>
      </c>
      <c r="H37" s="906" t="s">
        <v>9</v>
      </c>
      <c r="I37" s="906" t="s">
        <v>9</v>
      </c>
      <c r="J37" s="906" t="s">
        <v>9</v>
      </c>
      <c r="K37" s="906" t="s">
        <v>9</v>
      </c>
      <c r="L37" s="906" t="s">
        <v>9</v>
      </c>
      <c r="M37" s="906">
        <v>122</v>
      </c>
      <c r="N37" s="906" t="s">
        <v>9</v>
      </c>
      <c r="O37" s="906" t="s">
        <v>9</v>
      </c>
      <c r="P37" s="906" t="s">
        <v>9</v>
      </c>
      <c r="Q37" s="906" t="s">
        <v>9</v>
      </c>
      <c r="R37" s="490"/>
      <c r="S37" s="382"/>
    </row>
    <row r="38" spans="1:19" ht="9.75" customHeight="1" x14ac:dyDescent="0.2">
      <c r="A38" s="372"/>
      <c r="B38" s="435"/>
      <c r="C38" s="1596" t="s">
        <v>110</v>
      </c>
      <c r="D38" s="1596"/>
      <c r="E38" s="906" t="s">
        <v>9</v>
      </c>
      <c r="F38" s="906" t="s">
        <v>9</v>
      </c>
      <c r="G38" s="906">
        <v>446</v>
      </c>
      <c r="H38" s="906" t="s">
        <v>9</v>
      </c>
      <c r="I38" s="906" t="s">
        <v>9</v>
      </c>
      <c r="J38" s="906" t="s">
        <v>9</v>
      </c>
      <c r="K38" s="906" t="s">
        <v>9</v>
      </c>
      <c r="L38" s="906" t="s">
        <v>9</v>
      </c>
      <c r="M38" s="906" t="s">
        <v>9</v>
      </c>
      <c r="N38" s="906" t="s">
        <v>9</v>
      </c>
      <c r="O38" s="906" t="s">
        <v>9</v>
      </c>
      <c r="P38" s="906" t="s">
        <v>9</v>
      </c>
      <c r="Q38" s="906" t="s">
        <v>9</v>
      </c>
      <c r="R38" s="490"/>
      <c r="S38" s="382"/>
    </row>
    <row r="39" spans="1:19" ht="9.75" customHeight="1" x14ac:dyDescent="0.2">
      <c r="A39" s="372"/>
      <c r="B39" s="435"/>
      <c r="C39" s="1596" t="s">
        <v>109</v>
      </c>
      <c r="D39" s="1596"/>
      <c r="E39" s="906" t="s">
        <v>9</v>
      </c>
      <c r="F39" s="906" t="s">
        <v>9</v>
      </c>
      <c r="G39" s="906" t="s">
        <v>9</v>
      </c>
      <c r="H39" s="906" t="s">
        <v>9</v>
      </c>
      <c r="I39" s="906" t="s">
        <v>9</v>
      </c>
      <c r="J39" s="906" t="s">
        <v>9</v>
      </c>
      <c r="K39" s="906" t="s">
        <v>9</v>
      </c>
      <c r="L39" s="906" t="s">
        <v>9</v>
      </c>
      <c r="M39" s="906" t="s">
        <v>9</v>
      </c>
      <c r="N39" s="906" t="s">
        <v>9</v>
      </c>
      <c r="O39" s="906" t="s">
        <v>9</v>
      </c>
      <c r="P39" s="906" t="s">
        <v>9</v>
      </c>
      <c r="Q39" s="906" t="s">
        <v>9</v>
      </c>
      <c r="R39" s="490"/>
      <c r="S39" s="382"/>
    </row>
    <row r="40" spans="1:19" s="454" customFormat="1" ht="9.75" customHeight="1" x14ac:dyDescent="0.2">
      <c r="A40" s="451"/>
      <c r="B40" s="452"/>
      <c r="C40" s="1596" t="s">
        <v>108</v>
      </c>
      <c r="D40" s="1596"/>
      <c r="E40" s="906" t="s">
        <v>9</v>
      </c>
      <c r="F40" s="906" t="s">
        <v>9</v>
      </c>
      <c r="G40" s="906" t="s">
        <v>9</v>
      </c>
      <c r="H40" s="906" t="s">
        <v>9</v>
      </c>
      <c r="I40" s="906" t="s">
        <v>9</v>
      </c>
      <c r="J40" s="906" t="s">
        <v>9</v>
      </c>
      <c r="K40" s="906" t="s">
        <v>9</v>
      </c>
      <c r="L40" s="906" t="s">
        <v>9</v>
      </c>
      <c r="M40" s="906" t="s">
        <v>9</v>
      </c>
      <c r="N40" s="906" t="s">
        <v>9</v>
      </c>
      <c r="O40" s="906" t="s">
        <v>9</v>
      </c>
      <c r="P40" s="906" t="s">
        <v>9</v>
      </c>
      <c r="Q40" s="906" t="s">
        <v>9</v>
      </c>
      <c r="R40" s="490"/>
      <c r="S40" s="431"/>
    </row>
    <row r="41" spans="1:19" s="454" customFormat="1" ht="9.75" customHeight="1" x14ac:dyDescent="0.2">
      <c r="A41" s="451"/>
      <c r="B41" s="452"/>
      <c r="C41" s="1598" t="s">
        <v>107</v>
      </c>
      <c r="D41" s="1598"/>
      <c r="E41" s="906" t="s">
        <v>9</v>
      </c>
      <c r="F41" s="906" t="s">
        <v>9</v>
      </c>
      <c r="G41" s="906" t="s">
        <v>9</v>
      </c>
      <c r="H41" s="906" t="s">
        <v>9</v>
      </c>
      <c r="I41" s="906" t="s">
        <v>9</v>
      </c>
      <c r="J41" s="906" t="s">
        <v>9</v>
      </c>
      <c r="K41" s="906" t="s">
        <v>9</v>
      </c>
      <c r="L41" s="906" t="s">
        <v>9</v>
      </c>
      <c r="M41" s="906" t="s">
        <v>9</v>
      </c>
      <c r="N41" s="906" t="s">
        <v>9</v>
      </c>
      <c r="O41" s="906">
        <v>93657</v>
      </c>
      <c r="P41" s="906" t="s">
        <v>9</v>
      </c>
      <c r="Q41" s="906" t="s">
        <v>9</v>
      </c>
      <c r="R41" s="490"/>
      <c r="S41" s="431"/>
    </row>
    <row r="42" spans="1:19" s="386" customFormat="1" ht="30" customHeight="1" x14ac:dyDescent="0.2">
      <c r="A42" s="384"/>
      <c r="B42" s="534"/>
      <c r="C42" s="1599" t="s">
        <v>473</v>
      </c>
      <c r="D42" s="1599"/>
      <c r="E42" s="1599"/>
      <c r="F42" s="1599"/>
      <c r="G42" s="1599"/>
      <c r="H42" s="1599"/>
      <c r="I42" s="1599"/>
      <c r="J42" s="1599"/>
      <c r="K42" s="1599"/>
      <c r="L42" s="1599"/>
      <c r="M42" s="1599"/>
      <c r="N42" s="1599"/>
      <c r="O42" s="1599"/>
      <c r="P42" s="1599"/>
      <c r="Q42" s="1599"/>
      <c r="R42" s="588"/>
      <c r="S42" s="385"/>
    </row>
    <row r="43" spans="1:19" ht="13.5" customHeight="1" x14ac:dyDescent="0.2">
      <c r="A43" s="372"/>
      <c r="B43" s="435"/>
      <c r="C43" s="1607" t="s">
        <v>177</v>
      </c>
      <c r="D43" s="1608"/>
      <c r="E43" s="1608"/>
      <c r="F43" s="1608"/>
      <c r="G43" s="1608"/>
      <c r="H43" s="1608"/>
      <c r="I43" s="1608"/>
      <c r="J43" s="1608"/>
      <c r="K43" s="1608"/>
      <c r="L43" s="1608"/>
      <c r="M43" s="1608"/>
      <c r="N43" s="1608"/>
      <c r="O43" s="1608"/>
      <c r="P43" s="1608"/>
      <c r="Q43" s="1609"/>
      <c r="R43" s="382"/>
      <c r="S43" s="382"/>
    </row>
    <row r="44" spans="1:19" s="478" customFormat="1" ht="2.25" customHeight="1" x14ac:dyDescent="0.2">
      <c r="A44" s="475"/>
      <c r="B44" s="476"/>
      <c r="C44" s="1621" t="s">
        <v>78</v>
      </c>
      <c r="D44" s="1621"/>
      <c r="E44" s="783"/>
      <c r="F44" s="783"/>
      <c r="G44" s="783"/>
      <c r="H44" s="783"/>
      <c r="I44" s="783"/>
      <c r="J44" s="783"/>
      <c r="K44" s="783"/>
      <c r="L44" s="783"/>
      <c r="M44" s="783"/>
      <c r="N44" s="783"/>
      <c r="O44" s="783"/>
      <c r="P44" s="783"/>
      <c r="Q44" s="783"/>
      <c r="R44" s="412"/>
      <c r="S44" s="412"/>
    </row>
    <row r="45" spans="1:19" ht="11.25" customHeight="1" x14ac:dyDescent="0.2">
      <c r="A45" s="372"/>
      <c r="B45" s="435"/>
      <c r="C45" s="1622"/>
      <c r="D45" s="1622"/>
      <c r="E45" s="732">
        <v>2005</v>
      </c>
      <c r="F45" s="864">
        <v>2006</v>
      </c>
      <c r="G45" s="864">
        <v>2007</v>
      </c>
      <c r="H45" s="732">
        <v>2008</v>
      </c>
      <c r="I45" s="864">
        <v>2009</v>
      </c>
      <c r="J45" s="864">
        <v>2010</v>
      </c>
      <c r="K45" s="732">
        <v>2011</v>
      </c>
      <c r="L45" s="864">
        <v>2012</v>
      </c>
      <c r="M45" s="864">
        <v>2013</v>
      </c>
      <c r="N45" s="732">
        <v>2014</v>
      </c>
      <c r="O45" s="864">
        <v>2015</v>
      </c>
      <c r="P45" s="864">
        <v>2016</v>
      </c>
      <c r="Q45" s="732">
        <v>2017</v>
      </c>
      <c r="R45" s="490"/>
      <c r="S45" s="382"/>
    </row>
    <row r="46" spans="1:19" s="869" customFormat="1" ht="11.25" customHeight="1" x14ac:dyDescent="0.2">
      <c r="A46" s="865"/>
      <c r="B46" s="866"/>
      <c r="C46" s="1606" t="s">
        <v>68</v>
      </c>
      <c r="D46" s="1606"/>
      <c r="E46" s="870">
        <v>334</v>
      </c>
      <c r="F46" s="870">
        <v>396</v>
      </c>
      <c r="G46" s="870">
        <v>343</v>
      </c>
      <c r="H46" s="870">
        <v>441</v>
      </c>
      <c r="I46" s="870">
        <v>361</v>
      </c>
      <c r="J46" s="870">
        <v>352</v>
      </c>
      <c r="K46" s="870">
        <v>200</v>
      </c>
      <c r="L46" s="870">
        <v>107</v>
      </c>
      <c r="M46" s="870">
        <v>106</v>
      </c>
      <c r="N46" s="870">
        <v>174</v>
      </c>
      <c r="O46" s="870">
        <v>182</v>
      </c>
      <c r="P46" s="870">
        <v>210</v>
      </c>
      <c r="Q46" s="870">
        <v>310</v>
      </c>
      <c r="R46" s="867"/>
      <c r="S46" s="868"/>
    </row>
    <row r="47" spans="1:19" s="869" customFormat="1" ht="11.25" customHeight="1" x14ac:dyDescent="0.2">
      <c r="A47" s="865"/>
      <c r="B47" s="866"/>
      <c r="C47" s="1610" t="s">
        <v>402</v>
      </c>
      <c r="D47" s="1606"/>
      <c r="E47" s="870">
        <v>277</v>
      </c>
      <c r="F47" s="870">
        <v>258</v>
      </c>
      <c r="G47" s="870">
        <v>268</v>
      </c>
      <c r="H47" s="870">
        <v>304</v>
      </c>
      <c r="I47" s="870">
        <v>258</v>
      </c>
      <c r="J47" s="870">
        <v>234</v>
      </c>
      <c r="K47" s="870">
        <v>182</v>
      </c>
      <c r="L47" s="870">
        <v>93</v>
      </c>
      <c r="M47" s="870">
        <v>97</v>
      </c>
      <c r="N47" s="870">
        <v>161</v>
      </c>
      <c r="O47" s="870">
        <v>145</v>
      </c>
      <c r="P47" s="870">
        <v>175</v>
      </c>
      <c r="Q47" s="870">
        <v>226</v>
      </c>
      <c r="R47" s="867"/>
      <c r="S47" s="868"/>
    </row>
    <row r="48" spans="1:19" s="454" customFormat="1" ht="10.5" customHeight="1" x14ac:dyDescent="0.2">
      <c r="A48" s="451"/>
      <c r="B48" s="452"/>
      <c r="C48" s="863"/>
      <c r="D48" s="537" t="s">
        <v>240</v>
      </c>
      <c r="E48" s="906">
        <v>151</v>
      </c>
      <c r="F48" s="906">
        <v>153</v>
      </c>
      <c r="G48" s="906">
        <v>160</v>
      </c>
      <c r="H48" s="906">
        <v>172</v>
      </c>
      <c r="I48" s="906">
        <v>142</v>
      </c>
      <c r="J48" s="906">
        <v>141</v>
      </c>
      <c r="K48" s="906">
        <v>93</v>
      </c>
      <c r="L48" s="906">
        <v>36</v>
      </c>
      <c r="M48" s="906">
        <v>27</v>
      </c>
      <c r="N48" s="906">
        <v>49</v>
      </c>
      <c r="O48" s="906">
        <v>65</v>
      </c>
      <c r="P48" s="906">
        <v>69</v>
      </c>
      <c r="Q48" s="906">
        <v>91</v>
      </c>
      <c r="R48" s="490"/>
      <c r="S48" s="431"/>
    </row>
    <row r="49" spans="1:19" s="454" customFormat="1" ht="10.5" customHeight="1" x14ac:dyDescent="0.2">
      <c r="A49" s="451"/>
      <c r="B49" s="452"/>
      <c r="C49" s="863"/>
      <c r="D49" s="537" t="s">
        <v>241</v>
      </c>
      <c r="E49" s="906">
        <v>28</v>
      </c>
      <c r="F49" s="906">
        <v>26</v>
      </c>
      <c r="G49" s="906">
        <v>27</v>
      </c>
      <c r="H49" s="906">
        <v>27</v>
      </c>
      <c r="I49" s="906">
        <v>22</v>
      </c>
      <c r="J49" s="906">
        <v>25</v>
      </c>
      <c r="K49" s="906">
        <v>22</v>
      </c>
      <c r="L49" s="906">
        <v>9</v>
      </c>
      <c r="M49" s="906">
        <v>18</v>
      </c>
      <c r="N49" s="906">
        <v>23</v>
      </c>
      <c r="O49" s="906">
        <v>20</v>
      </c>
      <c r="P49" s="906">
        <v>19</v>
      </c>
      <c r="Q49" s="906">
        <v>21</v>
      </c>
      <c r="R49" s="490"/>
      <c r="S49" s="431"/>
    </row>
    <row r="50" spans="1:19" s="454" customFormat="1" ht="10.5" customHeight="1" x14ac:dyDescent="0.2">
      <c r="A50" s="451"/>
      <c r="B50" s="452"/>
      <c r="C50" s="863"/>
      <c r="D50" s="978" t="s">
        <v>242</v>
      </c>
      <c r="E50" s="906">
        <v>73</v>
      </c>
      <c r="F50" s="906">
        <v>65</v>
      </c>
      <c r="G50" s="906">
        <v>64</v>
      </c>
      <c r="H50" s="906">
        <v>97</v>
      </c>
      <c r="I50" s="906">
        <v>87</v>
      </c>
      <c r="J50" s="906">
        <v>64</v>
      </c>
      <c r="K50" s="906">
        <v>55</v>
      </c>
      <c r="L50" s="906">
        <v>40</v>
      </c>
      <c r="M50" s="906">
        <v>49</v>
      </c>
      <c r="N50" s="906">
        <v>80</v>
      </c>
      <c r="O50" s="906">
        <v>53</v>
      </c>
      <c r="P50" s="906">
        <v>58</v>
      </c>
      <c r="Q50" s="906">
        <v>96</v>
      </c>
      <c r="R50" s="490"/>
      <c r="S50" s="431"/>
    </row>
    <row r="51" spans="1:19" s="454" customFormat="1" ht="10.5" customHeight="1" x14ac:dyDescent="0.2">
      <c r="A51" s="451"/>
      <c r="B51" s="452"/>
      <c r="C51" s="863"/>
      <c r="D51" s="978" t="s">
        <v>244</v>
      </c>
      <c r="E51" s="906">
        <v>1</v>
      </c>
      <c r="F51" s="906" t="s">
        <v>9</v>
      </c>
      <c r="G51" s="906" t="s">
        <v>9</v>
      </c>
      <c r="H51" s="906" t="s">
        <v>9</v>
      </c>
      <c r="I51" s="906" t="s">
        <v>9</v>
      </c>
      <c r="J51" s="906" t="s">
        <v>9</v>
      </c>
      <c r="K51" s="906" t="s">
        <v>9</v>
      </c>
      <c r="L51" s="906" t="s">
        <v>9</v>
      </c>
      <c r="M51" s="906" t="s">
        <v>9</v>
      </c>
      <c r="N51" s="906" t="s">
        <v>9</v>
      </c>
      <c r="O51" s="906" t="s">
        <v>9</v>
      </c>
      <c r="P51" s="906" t="s">
        <v>9</v>
      </c>
      <c r="Q51" s="906" t="s">
        <v>9</v>
      </c>
      <c r="R51" s="490"/>
      <c r="S51" s="431"/>
    </row>
    <row r="52" spans="1:19" s="454" customFormat="1" ht="10.5" customHeight="1" x14ac:dyDescent="0.2">
      <c r="A52" s="451"/>
      <c r="B52" s="452"/>
      <c r="C52" s="863"/>
      <c r="D52" s="537" t="s">
        <v>243</v>
      </c>
      <c r="E52" s="907">
        <v>24</v>
      </c>
      <c r="F52" s="907">
        <v>14</v>
      </c>
      <c r="G52" s="907">
        <v>17</v>
      </c>
      <c r="H52" s="907">
        <v>8</v>
      </c>
      <c r="I52" s="907">
        <v>7</v>
      </c>
      <c r="J52" s="907">
        <v>4</v>
      </c>
      <c r="K52" s="907">
        <v>12</v>
      </c>
      <c r="L52" s="907">
        <v>8</v>
      </c>
      <c r="M52" s="907">
        <v>3</v>
      </c>
      <c r="N52" s="907">
        <v>9</v>
      </c>
      <c r="O52" s="907">
        <v>7</v>
      </c>
      <c r="P52" s="907">
        <v>29</v>
      </c>
      <c r="Q52" s="907">
        <v>18</v>
      </c>
      <c r="R52" s="490"/>
      <c r="S52" s="431"/>
    </row>
    <row r="53" spans="1:19" s="869" customFormat="1" ht="11.25" customHeight="1" x14ac:dyDescent="0.2">
      <c r="A53" s="865"/>
      <c r="B53" s="866"/>
      <c r="C53" s="1606" t="s">
        <v>403</v>
      </c>
      <c r="D53" s="1606"/>
      <c r="E53" s="870">
        <v>57</v>
      </c>
      <c r="F53" s="870">
        <v>138</v>
      </c>
      <c r="G53" s="870">
        <v>75</v>
      </c>
      <c r="H53" s="870">
        <v>137</v>
      </c>
      <c r="I53" s="870">
        <v>103</v>
      </c>
      <c r="J53" s="870">
        <v>118</v>
      </c>
      <c r="K53" s="870">
        <v>18</v>
      </c>
      <c r="L53" s="870">
        <v>14</v>
      </c>
      <c r="M53" s="870">
        <v>9</v>
      </c>
      <c r="N53" s="870">
        <v>13</v>
      </c>
      <c r="O53" s="870">
        <v>37</v>
      </c>
      <c r="P53" s="870">
        <v>35</v>
      </c>
      <c r="Q53" s="870">
        <v>84</v>
      </c>
      <c r="R53" s="867"/>
      <c r="S53" s="868"/>
    </row>
    <row r="54" spans="1:19" s="454" customFormat="1" ht="10.5" customHeight="1" x14ac:dyDescent="0.2">
      <c r="A54" s="451"/>
      <c r="B54" s="452"/>
      <c r="C54" s="977"/>
      <c r="D54" s="978" t="s">
        <v>468</v>
      </c>
      <c r="E54" s="906" t="s">
        <v>401</v>
      </c>
      <c r="F54" s="906" t="s">
        <v>9</v>
      </c>
      <c r="G54" s="906" t="s">
        <v>9</v>
      </c>
      <c r="H54" s="906" t="s">
        <v>9</v>
      </c>
      <c r="I54" s="906">
        <v>1</v>
      </c>
      <c r="J54" s="907" t="s">
        <v>9</v>
      </c>
      <c r="K54" s="907">
        <v>1</v>
      </c>
      <c r="L54" s="907">
        <v>1</v>
      </c>
      <c r="M54" s="907" t="s">
        <v>9</v>
      </c>
      <c r="N54" s="906" t="s">
        <v>9</v>
      </c>
      <c r="O54" s="906" t="s">
        <v>9</v>
      </c>
      <c r="P54" s="906" t="s">
        <v>9</v>
      </c>
      <c r="Q54" s="906" t="s">
        <v>9</v>
      </c>
      <c r="R54" s="490"/>
      <c r="S54" s="431"/>
    </row>
    <row r="55" spans="1:19" s="454" customFormat="1" ht="10.5" customHeight="1" x14ac:dyDescent="0.2">
      <c r="A55" s="451"/>
      <c r="B55" s="452"/>
      <c r="C55" s="863"/>
      <c r="D55" s="537" t="s">
        <v>245</v>
      </c>
      <c r="E55" s="907">
        <v>1</v>
      </c>
      <c r="F55" s="907">
        <v>1</v>
      </c>
      <c r="G55" s="907">
        <v>1</v>
      </c>
      <c r="H55" s="907" t="s">
        <v>9</v>
      </c>
      <c r="I55" s="907">
        <v>1</v>
      </c>
      <c r="J55" s="907">
        <v>2</v>
      </c>
      <c r="K55" s="907" t="s">
        <v>9</v>
      </c>
      <c r="L55" s="907">
        <v>1</v>
      </c>
      <c r="M55" s="907" t="s">
        <v>9</v>
      </c>
      <c r="N55" s="907" t="s">
        <v>9</v>
      </c>
      <c r="O55" s="907">
        <v>1</v>
      </c>
      <c r="P55" s="907" t="s">
        <v>9</v>
      </c>
      <c r="Q55" s="907" t="s">
        <v>9</v>
      </c>
      <c r="R55" s="490"/>
      <c r="S55" s="431"/>
    </row>
    <row r="56" spans="1:19" s="454" customFormat="1" ht="10.5" customHeight="1" x14ac:dyDescent="0.2">
      <c r="A56" s="451"/>
      <c r="B56" s="452"/>
      <c r="C56" s="863"/>
      <c r="D56" s="537" t="s">
        <v>246</v>
      </c>
      <c r="E56" s="907">
        <v>56</v>
      </c>
      <c r="F56" s="907">
        <v>137</v>
      </c>
      <c r="G56" s="907">
        <v>74</v>
      </c>
      <c r="H56" s="907">
        <v>137</v>
      </c>
      <c r="I56" s="907">
        <v>101</v>
      </c>
      <c r="J56" s="907">
        <v>116</v>
      </c>
      <c r="K56" s="907">
        <v>17</v>
      </c>
      <c r="L56" s="907">
        <v>12</v>
      </c>
      <c r="M56" s="907">
        <v>9</v>
      </c>
      <c r="N56" s="907">
        <v>13</v>
      </c>
      <c r="O56" s="907">
        <v>36</v>
      </c>
      <c r="P56" s="907">
        <v>35</v>
      </c>
      <c r="Q56" s="907">
        <v>84</v>
      </c>
      <c r="R56" s="490"/>
      <c r="S56" s="431"/>
    </row>
    <row r="57" spans="1:19" s="708" customFormat="1" ht="13.5" customHeight="1" x14ac:dyDescent="0.2">
      <c r="A57" s="705"/>
      <c r="B57" s="687"/>
      <c r="C57" s="464" t="s">
        <v>422</v>
      </c>
      <c r="D57" s="706"/>
      <c r="E57" s="437"/>
      <c r="F57" s="437"/>
      <c r="G57" s="465"/>
      <c r="H57" s="465"/>
      <c r="I57" s="1624"/>
      <c r="J57" s="1624"/>
      <c r="K57" s="1624"/>
      <c r="L57" s="1624"/>
      <c r="M57" s="1624"/>
      <c r="N57" s="1624"/>
      <c r="O57" s="1624"/>
      <c r="P57" s="1624"/>
      <c r="Q57" s="1624"/>
      <c r="R57" s="707"/>
      <c r="S57" s="465"/>
    </row>
    <row r="58" spans="1:19" s="422" customFormat="1" ht="16.5" customHeight="1" thickBot="1" x14ac:dyDescent="0.25">
      <c r="A58" s="456"/>
      <c r="B58" s="466"/>
      <c r="C58" s="979" t="s">
        <v>469</v>
      </c>
      <c r="D58" s="467"/>
      <c r="E58" s="469"/>
      <c r="F58" s="469"/>
      <c r="G58" s="469"/>
      <c r="H58" s="469"/>
      <c r="I58" s="469"/>
      <c r="J58" s="469"/>
      <c r="K58" s="469"/>
      <c r="L58" s="469"/>
      <c r="M58" s="469"/>
      <c r="N58" s="469"/>
      <c r="O58" s="469"/>
      <c r="P58" s="469"/>
      <c r="Q58" s="438" t="s">
        <v>73</v>
      </c>
      <c r="R58" s="470"/>
      <c r="S58" s="471"/>
    </row>
    <row r="59" spans="1:19" ht="13.5" customHeight="1" thickBot="1" x14ac:dyDescent="0.25">
      <c r="A59" s="372"/>
      <c r="B59" s="466"/>
      <c r="C59" s="1603" t="s">
        <v>293</v>
      </c>
      <c r="D59" s="1604"/>
      <c r="E59" s="1604"/>
      <c r="F59" s="1604"/>
      <c r="G59" s="1604"/>
      <c r="H59" s="1604"/>
      <c r="I59" s="1604"/>
      <c r="J59" s="1604"/>
      <c r="K59" s="1604"/>
      <c r="L59" s="1604"/>
      <c r="M59" s="1604"/>
      <c r="N59" s="1604"/>
      <c r="O59" s="1604"/>
      <c r="P59" s="1604"/>
      <c r="Q59" s="1605"/>
      <c r="R59" s="438"/>
      <c r="S59" s="424"/>
    </row>
    <row r="60" spans="1:19" ht="3.75" customHeight="1" x14ac:dyDescent="0.2">
      <c r="A60" s="372"/>
      <c r="B60" s="466"/>
      <c r="C60" s="1600" t="s">
        <v>69</v>
      </c>
      <c r="D60" s="1600"/>
      <c r="F60" s="875"/>
      <c r="G60" s="875"/>
      <c r="H60" s="875"/>
      <c r="I60" s="875"/>
      <c r="J60" s="875"/>
      <c r="K60" s="875"/>
      <c r="L60" s="875"/>
      <c r="M60" s="473"/>
      <c r="N60" s="473"/>
      <c r="O60" s="473"/>
      <c r="P60" s="473"/>
      <c r="Q60" s="473"/>
      <c r="R60" s="470"/>
      <c r="S60" s="424"/>
    </row>
    <row r="61" spans="1:19" ht="10.5" customHeight="1" x14ac:dyDescent="0.2">
      <c r="A61" s="372"/>
      <c r="B61" s="435"/>
      <c r="C61" s="1601"/>
      <c r="D61" s="1601"/>
      <c r="E61" s="1619">
        <v>2017</v>
      </c>
      <c r="F61" s="1619"/>
      <c r="G61" s="1619"/>
      <c r="H61" s="1619"/>
      <c r="I61" s="1620">
        <v>2018</v>
      </c>
      <c r="J61" s="1619"/>
      <c r="K61" s="1619"/>
      <c r="L61" s="1619"/>
      <c r="M61" s="1619"/>
      <c r="N61" s="1619"/>
      <c r="O61" s="1619"/>
      <c r="P61" s="1619"/>
      <c r="Q61" s="1619"/>
      <c r="R61" s="424"/>
      <c r="S61" s="424"/>
    </row>
    <row r="62" spans="1:19" ht="12.75" customHeight="1" x14ac:dyDescent="0.2">
      <c r="A62" s="372"/>
      <c r="B62" s="435"/>
      <c r="C62" s="387"/>
      <c r="D62" s="387"/>
      <c r="E62" s="911" t="s">
        <v>97</v>
      </c>
      <c r="F62" s="911" t="s">
        <v>96</v>
      </c>
      <c r="G62" s="911" t="s">
        <v>95</v>
      </c>
      <c r="H62" s="911" t="s">
        <v>94</v>
      </c>
      <c r="I62" s="911" t="s">
        <v>93</v>
      </c>
      <c r="J62" s="911" t="s">
        <v>104</v>
      </c>
      <c r="K62" s="911" t="s">
        <v>103</v>
      </c>
      <c r="L62" s="911" t="s">
        <v>102</v>
      </c>
      <c r="M62" s="911" t="s">
        <v>101</v>
      </c>
      <c r="N62" s="911" t="s">
        <v>100</v>
      </c>
      <c r="O62" s="911" t="s">
        <v>99</v>
      </c>
      <c r="P62" s="911" t="s">
        <v>98</v>
      </c>
      <c r="Q62" s="911" t="s">
        <v>97</v>
      </c>
      <c r="R62" s="470"/>
      <c r="S62" s="424"/>
    </row>
    <row r="63" spans="1:19" ht="9.75" customHeight="1" x14ac:dyDescent="0.2">
      <c r="A63" s="372"/>
      <c r="B63" s="466"/>
      <c r="C63" s="1602" t="s">
        <v>92</v>
      </c>
      <c r="D63" s="1602"/>
      <c r="E63" s="910"/>
      <c r="F63" s="910"/>
      <c r="G63" s="908"/>
      <c r="H63" s="908"/>
      <c r="I63" s="908"/>
      <c r="J63" s="908"/>
      <c r="K63" s="908"/>
      <c r="L63" s="908"/>
      <c r="M63" s="908"/>
      <c r="N63" s="908"/>
      <c r="O63" s="908"/>
      <c r="P63" s="908"/>
      <c r="Q63" s="908"/>
      <c r="R63" s="470"/>
      <c r="S63" s="424"/>
    </row>
    <row r="64" spans="1:19" s="478" customFormat="1" ht="9.75" customHeight="1" x14ac:dyDescent="0.2">
      <c r="A64" s="475"/>
      <c r="B64" s="476"/>
      <c r="C64" s="477" t="s">
        <v>91</v>
      </c>
      <c r="D64" s="398"/>
      <c r="E64" s="909">
        <v>0.95</v>
      </c>
      <c r="F64" s="909">
        <v>0.34</v>
      </c>
      <c r="G64" s="909">
        <v>-0.35</v>
      </c>
      <c r="H64" s="909">
        <v>-0.04</v>
      </c>
      <c r="I64" s="909">
        <v>-1.02</v>
      </c>
      <c r="J64" s="909">
        <v>-0.68</v>
      </c>
      <c r="K64" s="909">
        <v>1.86</v>
      </c>
      <c r="L64" s="909">
        <v>0.66</v>
      </c>
      <c r="M64" s="909">
        <v>0.41</v>
      </c>
      <c r="N64" s="909">
        <v>0.06</v>
      </c>
      <c r="O64" s="909">
        <v>-0.61</v>
      </c>
      <c r="P64" s="909">
        <v>-0.35</v>
      </c>
      <c r="Q64" s="909">
        <v>1.1299999999999999</v>
      </c>
      <c r="R64" s="412"/>
      <c r="S64" s="412"/>
    </row>
    <row r="65" spans="1:19" s="478" customFormat="1" ht="9.75" customHeight="1" x14ac:dyDescent="0.2">
      <c r="A65" s="475"/>
      <c r="B65" s="476"/>
      <c r="C65" s="477" t="s">
        <v>90</v>
      </c>
      <c r="D65" s="398"/>
      <c r="E65" s="909">
        <v>1.39</v>
      </c>
      <c r="F65" s="909">
        <v>1.39</v>
      </c>
      <c r="G65" s="909">
        <v>1.55</v>
      </c>
      <c r="H65" s="909">
        <v>1.47</v>
      </c>
      <c r="I65" s="909">
        <v>1.03</v>
      </c>
      <c r="J65" s="909">
        <v>0.57999999999999996</v>
      </c>
      <c r="K65" s="909">
        <v>0.69</v>
      </c>
      <c r="L65" s="909">
        <v>0.4</v>
      </c>
      <c r="M65" s="909">
        <v>1.04</v>
      </c>
      <c r="N65" s="909">
        <v>1.52</v>
      </c>
      <c r="O65" s="909">
        <v>1.58</v>
      </c>
      <c r="P65" s="909">
        <v>1.22</v>
      </c>
      <c r="Q65" s="909">
        <v>1.4</v>
      </c>
      <c r="R65" s="412"/>
      <c r="S65" s="412"/>
    </row>
    <row r="66" spans="1:19" s="478" customFormat="1" ht="11.25" customHeight="1" x14ac:dyDescent="0.2">
      <c r="A66" s="475"/>
      <c r="B66" s="476"/>
      <c r="C66" s="477" t="s">
        <v>254</v>
      </c>
      <c r="D66" s="398"/>
      <c r="E66" s="909">
        <v>1.2</v>
      </c>
      <c r="F66" s="909">
        <v>1.24</v>
      </c>
      <c r="G66" s="909">
        <v>1.32</v>
      </c>
      <c r="H66" s="909">
        <v>1.37</v>
      </c>
      <c r="I66" s="909">
        <v>1.34</v>
      </c>
      <c r="J66" s="909">
        <v>1.26</v>
      </c>
      <c r="K66" s="909">
        <v>1.21</v>
      </c>
      <c r="L66" s="909">
        <v>1.07</v>
      </c>
      <c r="M66" s="909">
        <v>1.04</v>
      </c>
      <c r="N66" s="909">
        <v>1.0900000000000001</v>
      </c>
      <c r="O66" s="909">
        <v>1.1499999999999999</v>
      </c>
      <c r="P66" s="909">
        <v>1.1499999999999999</v>
      </c>
      <c r="Q66" s="909">
        <v>1.1499999999999999</v>
      </c>
      <c r="R66" s="412"/>
      <c r="S66" s="412"/>
    </row>
    <row r="67" spans="1:19" ht="11.25" customHeight="1" x14ac:dyDescent="0.2">
      <c r="A67" s="372"/>
      <c r="B67" s="466"/>
      <c r="C67" s="858" t="s">
        <v>89</v>
      </c>
      <c r="D67" s="474"/>
      <c r="E67" s="479"/>
      <c r="F67" s="178"/>
      <c r="G67" s="525"/>
      <c r="H67" s="525"/>
      <c r="I67" s="525"/>
      <c r="J67" s="84"/>
      <c r="K67" s="479"/>
      <c r="L67" s="525"/>
      <c r="M67" s="525"/>
      <c r="N67" s="525"/>
      <c r="O67" s="525"/>
      <c r="P67" s="525"/>
      <c r="Q67" s="480"/>
      <c r="R67" s="470"/>
      <c r="S67" s="424"/>
    </row>
    <row r="68" spans="1:19" ht="9.75" customHeight="1" x14ac:dyDescent="0.2">
      <c r="A68" s="372"/>
      <c r="B68" s="481"/>
      <c r="C68" s="433"/>
      <c r="D68" s="685" t="s">
        <v>701</v>
      </c>
      <c r="E68" s="563"/>
      <c r="F68" s="565"/>
      <c r="G68" s="80"/>
      <c r="H68" s="80"/>
      <c r="I68" s="80"/>
      <c r="J68" s="566">
        <v>23.805314548372181</v>
      </c>
      <c r="K68" s="479"/>
      <c r="L68" s="525"/>
      <c r="M68" s="525"/>
      <c r="N68" s="525"/>
      <c r="O68" s="525"/>
      <c r="P68" s="525"/>
      <c r="Q68" s="1037">
        <v>23.805314548372181</v>
      </c>
      <c r="R68" s="470"/>
      <c r="S68" s="424"/>
    </row>
    <row r="69" spans="1:19" ht="9.75" customHeight="1" x14ac:dyDescent="0.2">
      <c r="A69" s="372"/>
      <c r="B69" s="482"/>
      <c r="C69" s="398"/>
      <c r="D69" s="567" t="s">
        <v>702</v>
      </c>
      <c r="E69" s="568"/>
      <c r="F69" s="568"/>
      <c r="G69" s="568"/>
      <c r="H69" s="568"/>
      <c r="I69" s="568"/>
      <c r="J69" s="566">
        <v>14.120356155971736</v>
      </c>
      <c r="K69" s="479"/>
      <c r="L69" s="194"/>
      <c r="M69" s="525"/>
      <c r="N69" s="525"/>
      <c r="O69" s="525"/>
      <c r="P69" s="525"/>
      <c r="Q69" s="1037">
        <v>14.120356155971736</v>
      </c>
      <c r="R69" s="483"/>
      <c r="S69" s="483"/>
    </row>
    <row r="70" spans="1:19" ht="9.75" customHeight="1" x14ac:dyDescent="0.2">
      <c r="A70" s="372"/>
      <c r="B70" s="482"/>
      <c r="C70" s="398"/>
      <c r="D70" s="567" t="s">
        <v>703</v>
      </c>
      <c r="E70" s="563"/>
      <c r="F70" s="179"/>
      <c r="G70" s="179"/>
      <c r="H70" s="80"/>
      <c r="I70" s="180"/>
      <c r="J70" s="566">
        <v>12.673671090156557</v>
      </c>
      <c r="K70" s="479"/>
      <c r="L70" s="194"/>
      <c r="M70" s="525"/>
      <c r="N70" s="525"/>
      <c r="O70" s="525"/>
      <c r="P70" s="525"/>
      <c r="Q70" s="1037">
        <v>12.673671090156557</v>
      </c>
      <c r="R70" s="484"/>
      <c r="S70" s="424"/>
    </row>
    <row r="71" spans="1:19" ht="9.75" customHeight="1" x14ac:dyDescent="0.2">
      <c r="A71" s="372"/>
      <c r="B71" s="482"/>
      <c r="C71" s="398"/>
      <c r="D71" s="567" t="s">
        <v>704</v>
      </c>
      <c r="E71" s="569"/>
      <c r="F71" s="567"/>
      <c r="G71" s="567"/>
      <c r="H71" s="567"/>
      <c r="I71" s="567"/>
      <c r="J71" s="566">
        <v>9.3098598623738038</v>
      </c>
      <c r="K71" s="479"/>
      <c r="L71" s="194"/>
      <c r="M71" s="525"/>
      <c r="N71" s="525"/>
      <c r="O71" s="525"/>
      <c r="P71" s="525"/>
      <c r="Q71" s="1037">
        <v>9.3098598623738038</v>
      </c>
      <c r="R71" s="484"/>
      <c r="S71" s="424"/>
    </row>
    <row r="72" spans="1:19" ht="9.75" customHeight="1" x14ac:dyDescent="0.2">
      <c r="A72" s="372"/>
      <c r="B72" s="482"/>
      <c r="C72" s="398"/>
      <c r="D72" s="570" t="s">
        <v>705</v>
      </c>
      <c r="E72" s="571"/>
      <c r="F72" s="571"/>
      <c r="G72" s="571"/>
      <c r="H72" s="571"/>
      <c r="I72" s="571"/>
      <c r="J72" s="566">
        <v>3.5244652872937099</v>
      </c>
      <c r="K72" s="479"/>
      <c r="L72" s="194"/>
      <c r="M72" s="525"/>
      <c r="N72" s="525"/>
      <c r="O72" s="525"/>
      <c r="P72" s="525"/>
      <c r="Q72" s="1037">
        <v>3.5244652872937099</v>
      </c>
      <c r="R72" s="484"/>
      <c r="S72" s="424"/>
    </row>
    <row r="73" spans="1:19" ht="9.75" customHeight="1" x14ac:dyDescent="0.2">
      <c r="A73" s="372"/>
      <c r="B73" s="482"/>
      <c r="C73" s="398"/>
      <c r="D73" s="567" t="s">
        <v>706</v>
      </c>
      <c r="E73" s="179"/>
      <c r="F73" s="179"/>
      <c r="G73" s="179"/>
      <c r="H73" s="80"/>
      <c r="I73" s="180"/>
      <c r="J73" s="1036">
        <v>-25.371928197655169</v>
      </c>
      <c r="K73" s="479"/>
      <c r="L73" s="194"/>
      <c r="M73" s="525"/>
      <c r="N73" s="525"/>
      <c r="O73" s="525"/>
      <c r="P73" s="525"/>
      <c r="Q73" s="479"/>
      <c r="R73" s="484"/>
      <c r="S73" s="424"/>
    </row>
    <row r="74" spans="1:19" ht="9.75" customHeight="1" x14ac:dyDescent="0.2">
      <c r="A74" s="372"/>
      <c r="B74" s="482"/>
      <c r="C74" s="398"/>
      <c r="D74" s="567" t="s">
        <v>707</v>
      </c>
      <c r="E74" s="564"/>
      <c r="F74" s="180"/>
      <c r="G74" s="180"/>
      <c r="H74" s="80"/>
      <c r="I74" s="180"/>
      <c r="J74" s="1036">
        <v>-17.501797268152409</v>
      </c>
      <c r="K74" s="479"/>
      <c r="L74" s="194"/>
      <c r="M74" s="525"/>
      <c r="N74" s="525"/>
      <c r="O74" s="525"/>
      <c r="P74" s="525"/>
      <c r="Q74" s="572"/>
      <c r="R74" s="484"/>
      <c r="S74" s="424"/>
    </row>
    <row r="75" spans="1:19" ht="9.75" customHeight="1" x14ac:dyDescent="0.2">
      <c r="A75" s="372"/>
      <c r="B75" s="482"/>
      <c r="C75" s="398"/>
      <c r="D75" s="567" t="s">
        <v>708</v>
      </c>
      <c r="E75" s="564"/>
      <c r="F75" s="180"/>
      <c r="G75" s="180"/>
      <c r="H75" s="80"/>
      <c r="I75" s="180"/>
      <c r="J75" s="1036">
        <v>-13.04437828992765</v>
      </c>
      <c r="K75" s="479"/>
      <c r="L75" s="194"/>
      <c r="M75" s="525"/>
      <c r="N75" s="525"/>
      <c r="O75" s="525"/>
      <c r="P75" s="525"/>
      <c r="Q75" s="572"/>
      <c r="R75" s="484"/>
      <c r="S75" s="424"/>
    </row>
    <row r="76" spans="1:19" ht="9.75" customHeight="1" x14ac:dyDescent="0.2">
      <c r="A76" s="372"/>
      <c r="B76" s="482"/>
      <c r="C76" s="398"/>
      <c r="D76" s="567" t="s">
        <v>709</v>
      </c>
      <c r="E76" s="564"/>
      <c r="F76" s="180"/>
      <c r="G76" s="180"/>
      <c r="H76" s="80"/>
      <c r="I76" s="180"/>
      <c r="J76" s="1036">
        <v>-6.5856199117348861</v>
      </c>
      <c r="K76" s="479"/>
      <c r="L76" s="194"/>
      <c r="M76" s="525"/>
      <c r="N76" s="525"/>
      <c r="O76" s="525"/>
      <c r="P76" s="525"/>
      <c r="Q76" s="572"/>
      <c r="R76" s="484"/>
      <c r="S76" s="424"/>
    </row>
    <row r="77" spans="1:19" ht="9.75" customHeight="1" x14ac:dyDescent="0.2">
      <c r="A77" s="372"/>
      <c r="B77" s="482"/>
      <c r="C77" s="398"/>
      <c r="D77" s="567" t="s">
        <v>710</v>
      </c>
      <c r="E77" s="564"/>
      <c r="F77" s="179"/>
      <c r="G77" s="179"/>
      <c r="H77" s="80"/>
      <c r="I77" s="180"/>
      <c r="J77" s="1036">
        <v>-4.345158875395116</v>
      </c>
      <c r="K77" s="479"/>
      <c r="L77" s="194"/>
      <c r="M77" s="525"/>
      <c r="N77" s="525"/>
      <c r="O77" s="525"/>
      <c r="P77" s="525"/>
      <c r="Q77" s="479"/>
      <c r="R77" s="484"/>
      <c r="S77" s="424"/>
    </row>
    <row r="78" spans="1:19" ht="0.75" customHeight="1" x14ac:dyDescent="0.2">
      <c r="A78" s="372"/>
      <c r="B78" s="482"/>
      <c r="C78" s="398"/>
      <c r="D78" s="485"/>
      <c r="E78" s="479"/>
      <c r="F78" s="179"/>
      <c r="G78" s="179"/>
      <c r="H78" s="80"/>
      <c r="I78" s="180"/>
      <c r="J78" s="480"/>
      <c r="K78" s="479"/>
      <c r="L78" s="194"/>
      <c r="M78" s="525"/>
      <c r="N78" s="525"/>
      <c r="O78" s="525"/>
      <c r="P78" s="525"/>
      <c r="Q78" s="479"/>
      <c r="R78" s="484"/>
      <c r="S78" s="424"/>
    </row>
    <row r="79" spans="1:19" ht="12" customHeight="1" x14ac:dyDescent="0.2">
      <c r="A79" s="372"/>
      <c r="B79" s="486"/>
      <c r="C79" s="468" t="s">
        <v>238</v>
      </c>
      <c r="D79" s="485"/>
      <c r="E79" s="468"/>
      <c r="F79" s="468"/>
      <c r="G79" s="487" t="s">
        <v>88</v>
      </c>
      <c r="H79" s="468"/>
      <c r="I79" s="468"/>
      <c r="J79" s="468"/>
      <c r="K79" s="468"/>
      <c r="L79" s="468"/>
      <c r="M79" s="468"/>
      <c r="N79" s="468"/>
      <c r="O79" s="181"/>
      <c r="P79" s="181"/>
      <c r="Q79" s="181"/>
      <c r="R79" s="470"/>
      <c r="S79" s="424"/>
    </row>
    <row r="80" spans="1:19" s="131" customFormat="1" ht="13.5" customHeight="1" x14ac:dyDescent="0.2">
      <c r="A80" s="130"/>
      <c r="B80" s="235">
        <v>16</v>
      </c>
      <c r="C80" s="1564">
        <v>43374</v>
      </c>
      <c r="D80" s="1564"/>
      <c r="E80" s="1564"/>
      <c r="F80" s="132"/>
      <c r="G80" s="132"/>
      <c r="H80" s="132"/>
      <c r="I80" s="132"/>
      <c r="J80" s="132"/>
      <c r="K80" s="132"/>
      <c r="L80" s="132"/>
      <c r="M80" s="132"/>
      <c r="N80" s="132"/>
      <c r="P80" s="130"/>
      <c r="R80" s="136"/>
    </row>
  </sheetData>
  <mergeCells count="47">
    <mergeCell ref="E61:H61"/>
    <mergeCell ref="I61:Q61"/>
    <mergeCell ref="C44:D45"/>
    <mergeCell ref="C34:D34"/>
    <mergeCell ref="C35:D35"/>
    <mergeCell ref="C46:D46"/>
    <mergeCell ref="I57:Q57"/>
    <mergeCell ref="C32:D32"/>
    <mergeCell ref="C10:D10"/>
    <mergeCell ref="C20:D20"/>
    <mergeCell ref="C1:F1"/>
    <mergeCell ref="C4:Q4"/>
    <mergeCell ref="C6:Q6"/>
    <mergeCell ref="C7:D8"/>
    <mergeCell ref="G7:I7"/>
    <mergeCell ref="J7:L7"/>
    <mergeCell ref="M7:O7"/>
    <mergeCell ref="P7:Q7"/>
    <mergeCell ref="J1:P1"/>
    <mergeCell ref="E8:H8"/>
    <mergeCell ref="I8:Q8"/>
    <mergeCell ref="C21:D21"/>
    <mergeCell ref="C22:D22"/>
    <mergeCell ref="C23:D23"/>
    <mergeCell ref="C29:D29"/>
    <mergeCell ref="C30:D30"/>
    <mergeCell ref="C24:D24"/>
    <mergeCell ref="C25:D25"/>
    <mergeCell ref="C26:D26"/>
    <mergeCell ref="C27:D27"/>
    <mergeCell ref="C28:D28"/>
    <mergeCell ref="C33:D33"/>
    <mergeCell ref="C31:D31"/>
    <mergeCell ref="C36:D36"/>
    <mergeCell ref="C37:D37"/>
    <mergeCell ref="C80:E80"/>
    <mergeCell ref="C38:D38"/>
    <mergeCell ref="C39:D39"/>
    <mergeCell ref="C40:D40"/>
    <mergeCell ref="C41:D41"/>
    <mergeCell ref="C42:Q42"/>
    <mergeCell ref="C60:D61"/>
    <mergeCell ref="C63:D63"/>
    <mergeCell ref="C59:Q59"/>
    <mergeCell ref="C53:D53"/>
    <mergeCell ref="C43:Q43"/>
    <mergeCell ref="C47:D47"/>
  </mergeCells>
  <conditionalFormatting sqref="E45:Q45 E62:N62 E9:P9">
    <cfRule type="cellIs" dxfId="17" priority="44" operator="equal">
      <formula>"jan."</formula>
    </cfRule>
  </conditionalFormatting>
  <conditionalFormatting sqref="O62:Q62">
    <cfRule type="cellIs" dxfId="16" priority="4" operator="equal">
      <formula>"jan."</formula>
    </cfRule>
  </conditionalFormatting>
  <conditionalFormatting sqref="P9">
    <cfRule type="cellIs" dxfId="15" priority="2" operator="equal">
      <formula>"jan."</formula>
    </cfRule>
  </conditionalFormatting>
  <conditionalFormatting sqref="Q9">
    <cfRule type="cellIs" dxfId="14"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080"/>
    <pageSetUpPr fitToPage="1"/>
  </sheetPr>
  <dimension ref="A1:M69"/>
  <sheetViews>
    <sheetView workbookViewId="0"/>
  </sheetViews>
  <sheetFormatPr defaultRowHeight="12.75" x14ac:dyDescent="0.2"/>
  <cols>
    <col min="1" max="1" width="1" style="131" customWidth="1"/>
    <col min="2" max="2" width="2.5703125" style="418" customWidth="1"/>
    <col min="3" max="3" width="1" style="131" customWidth="1"/>
    <col min="4" max="4" width="43.85546875" style="131" customWidth="1"/>
    <col min="5" max="5" width="0.5703125" style="131" customWidth="1"/>
    <col min="6" max="8" width="10.28515625" style="131" customWidth="1"/>
    <col min="9" max="9" width="8.7109375" style="131" customWidth="1"/>
    <col min="10" max="10" width="8.7109375" style="131" bestFit="1" customWidth="1"/>
    <col min="11" max="11" width="2.5703125" style="872" customWidth="1"/>
    <col min="12" max="12" width="1" style="872" customWidth="1"/>
    <col min="13" max="13" width="5.5703125" style="131" customWidth="1"/>
    <col min="14" max="16384" width="9.140625" style="131"/>
  </cols>
  <sheetData>
    <row r="1" spans="1:13" x14ac:dyDescent="0.2">
      <c r="A1" s="130"/>
      <c r="B1" s="1640" t="s">
        <v>481</v>
      </c>
      <c r="C1" s="1640"/>
      <c r="D1" s="1640"/>
      <c r="E1" s="1640"/>
      <c r="F1" s="1640"/>
      <c r="G1" s="419"/>
      <c r="H1" s="419"/>
      <c r="I1" s="419"/>
      <c r="J1" s="419"/>
      <c r="K1" s="419"/>
      <c r="L1" s="419"/>
    </row>
    <row r="2" spans="1:13" ht="6" customHeight="1" x14ac:dyDescent="0.2">
      <c r="A2" s="130"/>
      <c r="B2" s="1641"/>
      <c r="C2" s="1641"/>
      <c r="D2" s="1641"/>
      <c r="E2" s="1641"/>
      <c r="F2" s="1641"/>
      <c r="G2" s="1192"/>
      <c r="H2" s="1641"/>
      <c r="I2" s="1641"/>
      <c r="J2" s="1192"/>
      <c r="K2" s="420"/>
      <c r="L2" s="1193"/>
    </row>
    <row r="3" spans="1:13" ht="13.5" thickBot="1" x14ac:dyDescent="0.25">
      <c r="A3" s="130"/>
      <c r="B3" s="368"/>
      <c r="C3" s="132"/>
      <c r="D3" s="132"/>
      <c r="E3" s="132"/>
      <c r="F3" s="132"/>
      <c r="G3" s="132"/>
      <c r="H3" s="132"/>
      <c r="I3" s="132"/>
      <c r="J3" s="531" t="s">
        <v>73</v>
      </c>
      <c r="K3" s="421"/>
      <c r="L3" s="1193"/>
    </row>
    <row r="4" spans="1:13" ht="13.5" thickBot="1" x14ac:dyDescent="0.25">
      <c r="A4" s="130"/>
      <c r="B4" s="368"/>
      <c r="C4" s="1634" t="s">
        <v>526</v>
      </c>
      <c r="D4" s="1635"/>
      <c r="E4" s="1635"/>
      <c r="F4" s="1635"/>
      <c r="G4" s="1635"/>
      <c r="H4" s="1635"/>
      <c r="I4" s="1635"/>
      <c r="J4" s="1636"/>
      <c r="K4" s="421"/>
      <c r="L4" s="1193"/>
    </row>
    <row r="5" spans="1:13" s="1199" customFormat="1" ht="3.75" customHeight="1" x14ac:dyDescent="0.2">
      <c r="A5" s="1194"/>
      <c r="B5" s="1195"/>
      <c r="C5" s="1196"/>
      <c r="D5" s="1196"/>
      <c r="E5" s="1196"/>
      <c r="F5" s="1197"/>
      <c r="G5" s="1197"/>
      <c r="H5" s="1197"/>
      <c r="I5" s="1198"/>
      <c r="J5" s="1198"/>
      <c r="K5" s="421"/>
      <c r="L5" s="1198"/>
    </row>
    <row r="6" spans="1:13" s="1199" customFormat="1" ht="28.5" customHeight="1" x14ac:dyDescent="0.2">
      <c r="A6" s="1194"/>
      <c r="B6" s="1195"/>
      <c r="C6" s="1630">
        <v>2016</v>
      </c>
      <c r="D6" s="1631"/>
      <c r="E6" s="1201"/>
      <c r="F6" s="1202" t="s">
        <v>470</v>
      </c>
      <c r="G6" s="1203" t="s">
        <v>496</v>
      </c>
      <c r="H6" s="1203" t="s">
        <v>495</v>
      </c>
      <c r="I6" s="1203" t="s">
        <v>387</v>
      </c>
      <c r="J6" s="1203" t="s">
        <v>388</v>
      </c>
      <c r="K6" s="421"/>
      <c r="L6" s="1198"/>
    </row>
    <row r="7" spans="1:13" s="1207" customFormat="1" ht="17.25" customHeight="1" x14ac:dyDescent="0.2">
      <c r="A7" s="1204"/>
      <c r="B7" s="1205"/>
      <c r="C7" s="1632" t="s">
        <v>68</v>
      </c>
      <c r="D7" s="1632"/>
      <c r="E7" s="666"/>
      <c r="F7" s="1206">
        <v>207566.90000001949</v>
      </c>
      <c r="G7" s="1206">
        <v>207428.90000001961</v>
      </c>
      <c r="H7" s="1206">
        <v>138</v>
      </c>
      <c r="I7" s="1206">
        <v>142159.80000000898</v>
      </c>
      <c r="J7" s="1206">
        <v>65407.099999998587</v>
      </c>
      <c r="K7" s="421"/>
      <c r="L7" s="1198"/>
      <c r="M7" s="1199"/>
    </row>
    <row r="8" spans="1:13" s="1212" customFormat="1" ht="12.75" customHeight="1" x14ac:dyDescent="0.2">
      <c r="A8" s="1208"/>
      <c r="B8" s="1209"/>
      <c r="C8" s="1633" t="s">
        <v>527</v>
      </c>
      <c r="D8" s="1633"/>
      <c r="E8" s="1210"/>
      <c r="F8" s="1206">
        <v>7892.0000000000391</v>
      </c>
      <c r="G8" s="1206">
        <v>7871.00000000004</v>
      </c>
      <c r="H8" s="1206">
        <v>21</v>
      </c>
      <c r="I8" s="1206">
        <v>6520.0000000000036</v>
      </c>
      <c r="J8" s="1206">
        <v>1372.0000000000009</v>
      </c>
      <c r="K8" s="421"/>
      <c r="L8" s="1211"/>
    </row>
    <row r="9" spans="1:13" s="1212" customFormat="1" x14ac:dyDescent="0.2">
      <c r="A9" s="1208"/>
      <c r="B9" s="1209"/>
      <c r="C9" s="1213" t="s">
        <v>349</v>
      </c>
      <c r="D9" s="1191"/>
      <c r="E9" s="1210"/>
      <c r="F9" s="1206">
        <v>868.80000000000052</v>
      </c>
      <c r="G9" s="1206">
        <v>863.80000000000052</v>
      </c>
      <c r="H9" s="1206">
        <v>5</v>
      </c>
      <c r="I9" s="1206">
        <v>868.80000000000052</v>
      </c>
      <c r="J9" s="1206">
        <v>0</v>
      </c>
      <c r="K9" s="421"/>
      <c r="L9" s="1211"/>
    </row>
    <row r="10" spans="1:13" s="1212" customFormat="1" x14ac:dyDescent="0.2">
      <c r="A10" s="1208"/>
      <c r="B10" s="1209"/>
      <c r="C10" s="1213" t="s">
        <v>350</v>
      </c>
      <c r="D10" s="1191"/>
      <c r="E10" s="1210"/>
      <c r="F10" s="1206">
        <v>50809.799999998097</v>
      </c>
      <c r="G10" s="1206">
        <v>50783.799999998097</v>
      </c>
      <c r="H10" s="1206">
        <v>26</v>
      </c>
      <c r="I10" s="1206">
        <v>39890.599999998682</v>
      </c>
      <c r="J10" s="1206">
        <v>10919.200000000041</v>
      </c>
      <c r="K10" s="421"/>
      <c r="L10" s="1211"/>
    </row>
    <row r="11" spans="1:13" s="1200" customFormat="1" ht="12" customHeight="1" x14ac:dyDescent="0.2">
      <c r="A11" s="1214"/>
      <c r="B11" s="1195"/>
      <c r="C11" s="1215"/>
      <c r="D11" s="1216" t="s">
        <v>498</v>
      </c>
      <c r="E11" s="1048"/>
      <c r="F11" s="1217">
        <v>6787.3000000000175</v>
      </c>
      <c r="G11" s="1217">
        <v>6783.3000000000166</v>
      </c>
      <c r="H11" s="1217">
        <v>4</v>
      </c>
      <c r="I11" s="1217">
        <v>3868.2999999999947</v>
      </c>
      <c r="J11" s="1217">
        <v>2918.9999999999973</v>
      </c>
      <c r="K11" s="421"/>
      <c r="L11" s="1218"/>
    </row>
    <row r="12" spans="1:13" s="1200" customFormat="1" ht="12" customHeight="1" x14ac:dyDescent="0.2">
      <c r="A12" s="1214"/>
      <c r="B12" s="1195"/>
      <c r="C12" s="1215"/>
      <c r="D12" s="1216" t="s">
        <v>528</v>
      </c>
      <c r="E12" s="1048"/>
      <c r="F12" s="1217">
        <v>875.1</v>
      </c>
      <c r="G12" s="1217">
        <v>873.1</v>
      </c>
      <c r="H12" s="1217">
        <v>2</v>
      </c>
      <c r="I12" s="1217">
        <v>694.19999999999982</v>
      </c>
      <c r="J12" s="1217">
        <v>180.9</v>
      </c>
      <c r="K12" s="421"/>
      <c r="L12" s="1218"/>
    </row>
    <row r="13" spans="1:13" s="1200" customFormat="1" ht="12" customHeight="1" x14ac:dyDescent="0.2">
      <c r="A13" s="1214"/>
      <c r="B13" s="1195"/>
      <c r="C13" s="1215"/>
      <c r="D13" s="1216" t="s">
        <v>529</v>
      </c>
      <c r="E13" s="1048"/>
      <c r="F13" s="1217">
        <v>13.9</v>
      </c>
      <c r="G13" s="1217">
        <v>13.9</v>
      </c>
      <c r="H13" s="1217">
        <v>0</v>
      </c>
      <c r="I13" s="1217">
        <v>9.9</v>
      </c>
      <c r="J13" s="1217">
        <v>4</v>
      </c>
      <c r="K13" s="421"/>
      <c r="L13" s="1218"/>
    </row>
    <row r="14" spans="1:13" s="1200" customFormat="1" ht="12" customHeight="1" x14ac:dyDescent="0.2">
      <c r="A14" s="1214"/>
      <c r="B14" s="1195"/>
      <c r="C14" s="1215"/>
      <c r="D14" s="1216" t="s">
        <v>499</v>
      </c>
      <c r="E14" s="1048"/>
      <c r="F14" s="1217">
        <v>2336.5999999999963</v>
      </c>
      <c r="G14" s="1217">
        <v>2334.5999999999963</v>
      </c>
      <c r="H14" s="1217">
        <v>2</v>
      </c>
      <c r="I14" s="1217">
        <v>1601.8999999999985</v>
      </c>
      <c r="J14" s="1217">
        <v>734.70000000000039</v>
      </c>
      <c r="K14" s="421"/>
      <c r="L14" s="1218"/>
    </row>
    <row r="15" spans="1:13" s="1200" customFormat="1" ht="12" customHeight="1" x14ac:dyDescent="0.2">
      <c r="A15" s="1214"/>
      <c r="B15" s="1195"/>
      <c r="C15" s="1215"/>
      <c r="D15" s="1216" t="s">
        <v>500</v>
      </c>
      <c r="E15" s="1219"/>
      <c r="F15" s="1217">
        <v>2069.8999999999974</v>
      </c>
      <c r="G15" s="1217">
        <v>2069.8999999999974</v>
      </c>
      <c r="H15" s="1217">
        <v>0</v>
      </c>
      <c r="I15" s="1217">
        <v>701.20000000000016</v>
      </c>
      <c r="J15" s="1217">
        <v>1368.7000000000007</v>
      </c>
      <c r="K15" s="421"/>
      <c r="L15" s="1218"/>
    </row>
    <row r="16" spans="1:13" s="1200" customFormat="1" ht="12" customHeight="1" x14ac:dyDescent="0.2">
      <c r="A16" s="1214"/>
      <c r="B16" s="1195"/>
      <c r="C16" s="1215"/>
      <c r="D16" s="1216" t="s">
        <v>501</v>
      </c>
      <c r="E16" s="1048"/>
      <c r="F16" s="1217">
        <v>1815.4999999999957</v>
      </c>
      <c r="G16" s="1217">
        <v>1815.4999999999957</v>
      </c>
      <c r="H16" s="1217">
        <v>0</v>
      </c>
      <c r="I16" s="1217">
        <v>1068.1000000000008</v>
      </c>
      <c r="J16" s="1217">
        <v>747.40000000000043</v>
      </c>
      <c r="K16" s="421"/>
      <c r="L16" s="1218"/>
    </row>
    <row r="17" spans="1:12" s="1200" customFormat="1" x14ac:dyDescent="0.2">
      <c r="A17" s="1214"/>
      <c r="B17" s="1195"/>
      <c r="C17" s="1215"/>
      <c r="D17" s="1216" t="s">
        <v>530</v>
      </c>
      <c r="E17" s="1048"/>
      <c r="F17" s="1217">
        <v>2695.0999999999963</v>
      </c>
      <c r="G17" s="1217">
        <v>2690.0999999999958</v>
      </c>
      <c r="H17" s="1217">
        <v>5</v>
      </c>
      <c r="I17" s="1217">
        <v>2335.7999999999952</v>
      </c>
      <c r="J17" s="1217">
        <v>359.3</v>
      </c>
      <c r="K17" s="421"/>
      <c r="L17" s="1218"/>
    </row>
    <row r="18" spans="1:12" s="1200" customFormat="1" x14ac:dyDescent="0.2">
      <c r="A18" s="1214"/>
      <c r="B18" s="1195"/>
      <c r="C18" s="1215"/>
      <c r="D18" s="1216" t="s">
        <v>531</v>
      </c>
      <c r="E18" s="1220"/>
      <c r="F18" s="1217">
        <v>893.70000000000039</v>
      </c>
      <c r="G18" s="1217">
        <v>892.70000000000039</v>
      </c>
      <c r="H18" s="1217">
        <v>1</v>
      </c>
      <c r="I18" s="1217">
        <v>758.8</v>
      </c>
      <c r="J18" s="1217">
        <v>134.9</v>
      </c>
      <c r="K18" s="421"/>
      <c r="L18" s="1218"/>
    </row>
    <row r="19" spans="1:12" s="1200" customFormat="1" x14ac:dyDescent="0.2">
      <c r="A19" s="1214"/>
      <c r="B19" s="1195"/>
      <c r="C19" s="1215"/>
      <c r="D19" s="1216" t="s">
        <v>502</v>
      </c>
      <c r="E19" s="1221"/>
      <c r="F19" s="1217">
        <v>700.10000000000036</v>
      </c>
      <c r="G19" s="1217">
        <v>700.10000000000036</v>
      </c>
      <c r="H19" s="1217">
        <v>0</v>
      </c>
      <c r="I19" s="1217">
        <v>549.3000000000003</v>
      </c>
      <c r="J19" s="1217">
        <v>150.80000000000001</v>
      </c>
      <c r="K19" s="421"/>
      <c r="L19" s="1218"/>
    </row>
    <row r="20" spans="1:12" s="1200" customFormat="1" x14ac:dyDescent="0.2">
      <c r="A20" s="1214"/>
      <c r="B20" s="1195"/>
      <c r="C20" s="1215"/>
      <c r="D20" s="1216" t="s">
        <v>532</v>
      </c>
      <c r="E20" s="1221"/>
      <c r="F20" s="1217">
        <v>13.1</v>
      </c>
      <c r="G20" s="1217">
        <v>13.1</v>
      </c>
      <c r="H20" s="1217">
        <v>0</v>
      </c>
      <c r="I20" s="1217">
        <v>6.3</v>
      </c>
      <c r="J20" s="1217">
        <v>6.8</v>
      </c>
      <c r="K20" s="421"/>
      <c r="L20" s="1218"/>
    </row>
    <row r="21" spans="1:12" s="1200" customFormat="1" x14ac:dyDescent="0.2">
      <c r="A21" s="1214"/>
      <c r="B21" s="1195"/>
      <c r="C21" s="1215"/>
      <c r="D21" s="1216" t="s">
        <v>533</v>
      </c>
      <c r="E21" s="1221"/>
      <c r="F21" s="1217">
        <v>697.30000000000018</v>
      </c>
      <c r="G21" s="1217">
        <v>697.30000000000018</v>
      </c>
      <c r="H21" s="1217">
        <v>0</v>
      </c>
      <c r="I21" s="1217">
        <v>558.8000000000003</v>
      </c>
      <c r="J21" s="1217">
        <v>138.5</v>
      </c>
      <c r="K21" s="421"/>
      <c r="L21" s="1218"/>
    </row>
    <row r="22" spans="1:12" s="1200" customFormat="1" x14ac:dyDescent="0.2">
      <c r="A22" s="1214"/>
      <c r="B22" s="1195"/>
      <c r="C22" s="1215"/>
      <c r="D22" s="1216" t="s">
        <v>534</v>
      </c>
      <c r="E22" s="1221"/>
      <c r="F22" s="1217">
        <v>345.30000000000007</v>
      </c>
      <c r="G22" s="1217">
        <v>345.30000000000007</v>
      </c>
      <c r="H22" s="1217">
        <v>0</v>
      </c>
      <c r="I22" s="1217">
        <v>142.5</v>
      </c>
      <c r="J22" s="1217">
        <v>202.8</v>
      </c>
      <c r="K22" s="421"/>
      <c r="L22" s="1218"/>
    </row>
    <row r="23" spans="1:12" s="1200" customFormat="1" x14ac:dyDescent="0.2">
      <c r="A23" s="1214"/>
      <c r="B23" s="1195"/>
      <c r="C23" s="1215"/>
      <c r="D23" s="1216" t="s">
        <v>535</v>
      </c>
      <c r="E23" s="1221"/>
      <c r="F23" s="1217">
        <v>2126.0999999999963</v>
      </c>
      <c r="G23" s="1217">
        <v>2126.0999999999963</v>
      </c>
      <c r="H23" s="1217">
        <v>0</v>
      </c>
      <c r="I23" s="1217">
        <v>1749.1999999999962</v>
      </c>
      <c r="J23" s="1217">
        <v>376.90000000000015</v>
      </c>
      <c r="K23" s="421"/>
      <c r="L23" s="1218"/>
    </row>
    <row r="24" spans="1:12" s="1200" customFormat="1" x14ac:dyDescent="0.2">
      <c r="A24" s="1214"/>
      <c r="B24" s="1195"/>
      <c r="C24" s="1215"/>
      <c r="D24" s="1216" t="s">
        <v>536</v>
      </c>
      <c r="E24" s="1221"/>
      <c r="F24" s="1217">
        <v>3935.499999999995</v>
      </c>
      <c r="G24" s="1217">
        <v>3932.499999999995</v>
      </c>
      <c r="H24" s="1217">
        <v>3</v>
      </c>
      <c r="I24" s="1217">
        <v>3323.2999999999956</v>
      </c>
      <c r="J24" s="1217">
        <v>612.20000000000016</v>
      </c>
      <c r="K24" s="421"/>
      <c r="L24" s="1218"/>
    </row>
    <row r="25" spans="1:12" s="1200" customFormat="1" x14ac:dyDescent="0.2">
      <c r="A25" s="1214"/>
      <c r="B25" s="1195"/>
      <c r="C25" s="1215"/>
      <c r="D25" s="1216" t="s">
        <v>503</v>
      </c>
      <c r="E25" s="1221"/>
      <c r="F25" s="1217">
        <v>1188.7000000000003</v>
      </c>
      <c r="G25" s="1217">
        <v>1187.7000000000003</v>
      </c>
      <c r="H25" s="1217">
        <v>1</v>
      </c>
      <c r="I25" s="1217">
        <v>1140.6000000000006</v>
      </c>
      <c r="J25" s="1217">
        <v>48.1</v>
      </c>
      <c r="K25" s="421"/>
      <c r="L25" s="1218"/>
    </row>
    <row r="26" spans="1:12" s="1200" customFormat="1" x14ac:dyDescent="0.2">
      <c r="A26" s="1214"/>
      <c r="B26" s="1195"/>
      <c r="C26" s="1215"/>
      <c r="D26" s="1216" t="s">
        <v>537</v>
      </c>
      <c r="E26" s="1221"/>
      <c r="F26" s="1217">
        <v>11188.400000000152</v>
      </c>
      <c r="G26" s="1217">
        <v>11182.400000000152</v>
      </c>
      <c r="H26" s="1217">
        <v>6</v>
      </c>
      <c r="I26" s="1217">
        <v>10352.800000000158</v>
      </c>
      <c r="J26" s="1217">
        <v>835.60000000000059</v>
      </c>
      <c r="K26" s="421"/>
      <c r="L26" s="1218"/>
    </row>
    <row r="27" spans="1:12" s="1200" customFormat="1" x14ac:dyDescent="0.2">
      <c r="A27" s="1214"/>
      <c r="B27" s="1195"/>
      <c r="C27" s="1215"/>
      <c r="D27" s="1216" t="s">
        <v>538</v>
      </c>
      <c r="E27" s="1221"/>
      <c r="F27" s="1217">
        <v>266.5</v>
      </c>
      <c r="G27" s="1217">
        <v>266.5</v>
      </c>
      <c r="H27" s="1217">
        <v>0</v>
      </c>
      <c r="I27" s="1217">
        <v>181.1</v>
      </c>
      <c r="J27" s="1217">
        <v>85.4</v>
      </c>
      <c r="K27" s="421"/>
      <c r="L27" s="1218"/>
    </row>
    <row r="28" spans="1:12" s="1200" customFormat="1" x14ac:dyDescent="0.2">
      <c r="A28" s="1214"/>
      <c r="B28" s="1195"/>
      <c r="C28" s="1215"/>
      <c r="D28" s="1216" t="s">
        <v>539</v>
      </c>
      <c r="E28" s="1221"/>
      <c r="F28" s="1217">
        <v>1288.6000000000004</v>
      </c>
      <c r="G28" s="1217">
        <v>1288.6000000000004</v>
      </c>
      <c r="H28" s="1217">
        <v>0</v>
      </c>
      <c r="I28" s="1217">
        <v>983.20000000000061</v>
      </c>
      <c r="J28" s="1217">
        <v>305.39999999999998</v>
      </c>
      <c r="K28" s="421"/>
      <c r="L28" s="1218"/>
    </row>
    <row r="29" spans="1:12" s="1200" customFormat="1" x14ac:dyDescent="0.2">
      <c r="A29" s="1214"/>
      <c r="B29" s="1195"/>
      <c r="C29" s="1215"/>
      <c r="D29" s="1216" t="s">
        <v>540</v>
      </c>
      <c r="E29" s="1221"/>
      <c r="F29" s="1217">
        <v>2422.2999999999915</v>
      </c>
      <c r="G29" s="1217">
        <v>2422.2999999999915</v>
      </c>
      <c r="H29" s="1217">
        <v>0</v>
      </c>
      <c r="I29" s="1217">
        <v>2275.7999999999934</v>
      </c>
      <c r="J29" s="1217">
        <v>146.5</v>
      </c>
      <c r="K29" s="421"/>
      <c r="L29" s="1218"/>
    </row>
    <row r="30" spans="1:12" s="1200" customFormat="1" x14ac:dyDescent="0.2">
      <c r="A30" s="1214"/>
      <c r="B30" s="1195"/>
      <c r="C30" s="1215"/>
      <c r="D30" s="1216" t="s">
        <v>541</v>
      </c>
      <c r="E30" s="1221"/>
      <c r="F30" s="1217">
        <v>2513.3999999999978</v>
      </c>
      <c r="G30" s="1217">
        <v>2513.3999999999978</v>
      </c>
      <c r="H30" s="1217">
        <v>0</v>
      </c>
      <c r="I30" s="1217">
        <v>2084.9999999999964</v>
      </c>
      <c r="J30" s="1217">
        <v>428.39999999999992</v>
      </c>
      <c r="K30" s="421"/>
      <c r="L30" s="1218"/>
    </row>
    <row r="31" spans="1:12" s="1200" customFormat="1" x14ac:dyDescent="0.2">
      <c r="A31" s="1214"/>
      <c r="B31" s="1195"/>
      <c r="C31" s="1215"/>
      <c r="D31" s="1216" t="s">
        <v>542</v>
      </c>
      <c r="E31" s="1221"/>
      <c r="F31" s="1217">
        <v>464.5000000000004</v>
      </c>
      <c r="G31" s="1217">
        <v>464.5000000000004</v>
      </c>
      <c r="H31" s="1217">
        <v>0</v>
      </c>
      <c r="I31" s="1217">
        <v>366.2000000000001</v>
      </c>
      <c r="J31" s="1217">
        <v>98.3</v>
      </c>
      <c r="K31" s="421"/>
      <c r="L31" s="1218"/>
    </row>
    <row r="32" spans="1:12" s="1200" customFormat="1" x14ac:dyDescent="0.2">
      <c r="A32" s="1214"/>
      <c r="B32" s="1195"/>
      <c r="C32" s="1215"/>
      <c r="D32" s="1216" t="s">
        <v>504</v>
      </c>
      <c r="E32" s="1221"/>
      <c r="F32" s="1217">
        <v>2985.799999999997</v>
      </c>
      <c r="G32" s="1217">
        <v>2985.799999999997</v>
      </c>
      <c r="H32" s="1217">
        <v>0</v>
      </c>
      <c r="I32" s="1217">
        <v>2499.6999999999953</v>
      </c>
      <c r="J32" s="1217">
        <v>486.10000000000025</v>
      </c>
      <c r="K32" s="421"/>
      <c r="L32" s="1218"/>
    </row>
    <row r="33" spans="1:12" s="1200" customFormat="1" x14ac:dyDescent="0.2">
      <c r="A33" s="1214"/>
      <c r="B33" s="1195"/>
      <c r="C33" s="1215"/>
      <c r="D33" s="1216" t="s">
        <v>505</v>
      </c>
      <c r="E33" s="1221"/>
      <c r="F33" s="1217">
        <v>864.00000000000102</v>
      </c>
      <c r="G33" s="1217">
        <v>864.00000000000102</v>
      </c>
      <c r="H33" s="1217">
        <v>0</v>
      </c>
      <c r="I33" s="1217">
        <v>681.90000000000055</v>
      </c>
      <c r="J33" s="1217">
        <v>182.1</v>
      </c>
      <c r="K33" s="421"/>
      <c r="L33" s="1218"/>
    </row>
    <row r="34" spans="1:12" s="1200" customFormat="1" x14ac:dyDescent="0.2">
      <c r="A34" s="1214"/>
      <c r="B34" s="1195"/>
      <c r="C34" s="1215"/>
      <c r="D34" s="1216" t="s">
        <v>543</v>
      </c>
      <c r="E34" s="1048"/>
      <c r="F34" s="1217">
        <v>2323.0999999999976</v>
      </c>
      <c r="G34" s="1217">
        <v>2321.0999999999976</v>
      </c>
      <c r="H34" s="1217">
        <v>2</v>
      </c>
      <c r="I34" s="1217">
        <v>1956.6999999999971</v>
      </c>
      <c r="J34" s="1217">
        <v>366.4000000000002</v>
      </c>
      <c r="K34" s="421"/>
      <c r="L34" s="1218"/>
    </row>
    <row r="35" spans="1:12" s="1212" customFormat="1" x14ac:dyDescent="0.2">
      <c r="A35" s="1208"/>
      <c r="B35" s="1209"/>
      <c r="C35" s="1213" t="s">
        <v>544</v>
      </c>
      <c r="D35" s="1222"/>
      <c r="E35" s="1210"/>
      <c r="F35" s="1206">
        <v>199.00000000000003</v>
      </c>
      <c r="G35" s="1206">
        <v>199.00000000000003</v>
      </c>
      <c r="H35" s="1206">
        <v>0</v>
      </c>
      <c r="I35" s="1206">
        <v>188.80000000000004</v>
      </c>
      <c r="J35" s="1206">
        <v>10.199999999999999</v>
      </c>
      <c r="K35" s="421"/>
      <c r="L35" s="1211"/>
    </row>
    <row r="36" spans="1:12" s="1212" customFormat="1" x14ac:dyDescent="0.2">
      <c r="A36" s="1208"/>
      <c r="B36" s="1209"/>
      <c r="C36" s="1213" t="s">
        <v>545</v>
      </c>
      <c r="D36" s="1223"/>
      <c r="E36" s="1210"/>
      <c r="F36" s="1206">
        <v>3173.9999999999959</v>
      </c>
      <c r="G36" s="1206">
        <v>3171.9999999999959</v>
      </c>
      <c r="H36" s="1206">
        <v>2</v>
      </c>
      <c r="I36" s="1206">
        <v>2773.3999999999965</v>
      </c>
      <c r="J36" s="1206">
        <v>400.6</v>
      </c>
      <c r="K36" s="421"/>
      <c r="L36" s="1211"/>
    </row>
    <row r="37" spans="1:12" s="1212" customFormat="1" x14ac:dyDescent="0.2">
      <c r="A37" s="1208"/>
      <c r="B37" s="1209"/>
      <c r="C37" s="1213" t="s">
        <v>352</v>
      </c>
      <c r="D37" s="1222"/>
      <c r="E37" s="1224"/>
      <c r="F37" s="1206">
        <v>25302.299999999988</v>
      </c>
      <c r="G37" s="1206">
        <v>25265.299999999992</v>
      </c>
      <c r="H37" s="1206">
        <v>37</v>
      </c>
      <c r="I37" s="1206">
        <v>24661.300000000061</v>
      </c>
      <c r="J37" s="1206">
        <v>641.00000000000011</v>
      </c>
      <c r="K37" s="421"/>
      <c r="L37" s="1211"/>
    </row>
    <row r="38" spans="1:12" s="1212" customFormat="1" x14ac:dyDescent="0.2">
      <c r="A38" s="1208"/>
      <c r="B38" s="1209"/>
      <c r="C38" s="1213" t="s">
        <v>546</v>
      </c>
      <c r="D38" s="1222"/>
      <c r="E38" s="1225"/>
      <c r="F38" s="1206">
        <v>31503.599999999227</v>
      </c>
      <c r="G38" s="1206">
        <v>31486.599999999227</v>
      </c>
      <c r="H38" s="1206">
        <v>17</v>
      </c>
      <c r="I38" s="1206">
        <v>20885.700000000055</v>
      </c>
      <c r="J38" s="1206">
        <v>10617.900000000036</v>
      </c>
      <c r="K38" s="421"/>
      <c r="L38" s="1211"/>
    </row>
    <row r="39" spans="1:12" s="1212" customFormat="1" x14ac:dyDescent="0.2">
      <c r="A39" s="1208"/>
      <c r="B39" s="1209"/>
      <c r="C39" s="1213" t="s">
        <v>354</v>
      </c>
      <c r="D39" s="1222"/>
      <c r="E39" s="1210"/>
      <c r="F39" s="1206">
        <v>11080.599999999997</v>
      </c>
      <c r="G39" s="1206">
        <v>11065.599999999995</v>
      </c>
      <c r="H39" s="1206">
        <v>15</v>
      </c>
      <c r="I39" s="1206">
        <v>9694.3000000000138</v>
      </c>
      <c r="J39" s="1206">
        <v>1386.3000000000002</v>
      </c>
      <c r="K39" s="421"/>
      <c r="L39" s="1211"/>
    </row>
    <row r="40" spans="1:12" s="1212" customFormat="1" x14ac:dyDescent="0.2">
      <c r="A40" s="1208"/>
      <c r="B40" s="1209"/>
      <c r="C40" s="1213" t="s">
        <v>355</v>
      </c>
      <c r="D40" s="1223"/>
      <c r="E40" s="1210"/>
      <c r="F40" s="1206">
        <v>13847.000000000049</v>
      </c>
      <c r="G40" s="1206">
        <v>13845.000000000049</v>
      </c>
      <c r="H40" s="1206">
        <v>2</v>
      </c>
      <c r="I40" s="1206">
        <v>6431.5000000000227</v>
      </c>
      <c r="J40" s="1206">
        <v>7415.5000000000391</v>
      </c>
      <c r="K40" s="421"/>
      <c r="L40" s="1211"/>
    </row>
    <row r="41" spans="1:12" s="1212" customFormat="1" x14ac:dyDescent="0.2">
      <c r="A41" s="1208"/>
      <c r="B41" s="1209"/>
      <c r="C41" s="1213" t="s">
        <v>547</v>
      </c>
      <c r="D41" s="1223"/>
      <c r="E41" s="1210"/>
      <c r="F41" s="1206">
        <v>1054.0999999999997</v>
      </c>
      <c r="G41" s="1206">
        <v>1052.0999999999997</v>
      </c>
      <c r="H41" s="1206">
        <v>2</v>
      </c>
      <c r="I41" s="1206">
        <v>845.5</v>
      </c>
      <c r="J41" s="1206">
        <v>208.6</v>
      </c>
      <c r="K41" s="421"/>
      <c r="L41" s="1211"/>
    </row>
    <row r="42" spans="1:12" s="1212" customFormat="1" x14ac:dyDescent="0.2">
      <c r="A42" s="1208"/>
      <c r="B42" s="1209"/>
      <c r="C42" s="1213" t="s">
        <v>356</v>
      </c>
      <c r="D42" s="1222"/>
      <c r="E42" s="1210"/>
      <c r="F42" s="1206">
        <v>732.89999999999964</v>
      </c>
      <c r="G42" s="1206">
        <v>732.89999999999964</v>
      </c>
      <c r="H42" s="1206">
        <v>0</v>
      </c>
      <c r="I42" s="1206">
        <v>376.50000000000011</v>
      </c>
      <c r="J42" s="1206">
        <v>356.39999999999992</v>
      </c>
      <c r="K42" s="421"/>
      <c r="L42" s="1211"/>
    </row>
    <row r="43" spans="1:12" s="1212" customFormat="1" x14ac:dyDescent="0.2">
      <c r="A43" s="1208"/>
      <c r="B43" s="1209"/>
      <c r="C43" s="1213" t="s">
        <v>357</v>
      </c>
      <c r="D43" s="1226"/>
      <c r="E43" s="1224"/>
      <c r="F43" s="1206">
        <v>765.2</v>
      </c>
      <c r="G43" s="1206">
        <v>765.2</v>
      </c>
      <c r="H43" s="1206">
        <v>0</v>
      </c>
      <c r="I43" s="1206">
        <v>537.29999999999995</v>
      </c>
      <c r="J43" s="1206">
        <v>227.89999999999998</v>
      </c>
      <c r="K43" s="421"/>
      <c r="L43" s="1211"/>
    </row>
    <row r="44" spans="1:12" s="1212" customFormat="1" x14ac:dyDescent="0.2">
      <c r="A44" s="1208"/>
      <c r="B44" s="1209"/>
      <c r="C44" s="1213" t="s">
        <v>548</v>
      </c>
      <c r="D44" s="1226"/>
      <c r="E44" s="1225"/>
      <c r="F44" s="1206">
        <v>2771.799999999997</v>
      </c>
      <c r="G44" s="1206">
        <v>2770.7999999999975</v>
      </c>
      <c r="H44" s="1206">
        <v>1</v>
      </c>
      <c r="I44" s="1206">
        <v>1777.5999999999981</v>
      </c>
      <c r="J44" s="1206">
        <v>994.2000000000005</v>
      </c>
      <c r="K44" s="421"/>
      <c r="L44" s="1211"/>
    </row>
    <row r="45" spans="1:12" s="1212" customFormat="1" x14ac:dyDescent="0.2">
      <c r="A45" s="1208"/>
      <c r="B45" s="1209"/>
      <c r="C45" s="1213" t="s">
        <v>549</v>
      </c>
      <c r="D45" s="1226"/>
      <c r="E45" s="1225"/>
      <c r="F45" s="1206">
        <v>17619.800000000108</v>
      </c>
      <c r="G45" s="1206">
        <v>17612.800000000108</v>
      </c>
      <c r="H45" s="1206">
        <v>7</v>
      </c>
      <c r="I45" s="1206">
        <v>11369.00000000002</v>
      </c>
      <c r="J45" s="1206">
        <v>6250.800000000002</v>
      </c>
      <c r="K45" s="421"/>
      <c r="L45" s="1211"/>
    </row>
    <row r="46" spans="1:12" s="1212" customFormat="1" x14ac:dyDescent="0.2">
      <c r="A46" s="1208"/>
      <c r="B46" s="1209"/>
      <c r="C46" s="1213" t="s">
        <v>550</v>
      </c>
      <c r="D46" s="1226"/>
      <c r="E46" s="1210"/>
      <c r="F46" s="1206">
        <v>10870.299999999994</v>
      </c>
      <c r="G46" s="1206">
        <v>10868.299999999994</v>
      </c>
      <c r="H46" s="1206">
        <v>2</v>
      </c>
      <c r="I46" s="1206">
        <v>7191.5999999999995</v>
      </c>
      <c r="J46" s="1206">
        <v>3678.6999999999985</v>
      </c>
      <c r="K46" s="421"/>
      <c r="L46" s="1211"/>
    </row>
    <row r="47" spans="1:12" s="1212" customFormat="1" x14ac:dyDescent="0.2">
      <c r="A47" s="1208"/>
      <c r="B47" s="1209"/>
      <c r="C47" s="1213" t="s">
        <v>358</v>
      </c>
      <c r="D47" s="1226"/>
      <c r="E47" s="1210"/>
      <c r="F47" s="1206">
        <v>2535.3000000000025</v>
      </c>
      <c r="G47" s="1206">
        <v>2535.3000000000025</v>
      </c>
      <c r="H47" s="1206">
        <v>0</v>
      </c>
      <c r="I47" s="1206">
        <v>719.00000000000045</v>
      </c>
      <c r="J47" s="1206">
        <v>1816.2999999999995</v>
      </c>
      <c r="K47" s="421"/>
      <c r="L47" s="1211"/>
    </row>
    <row r="48" spans="1:12" s="1212" customFormat="1" x14ac:dyDescent="0.2">
      <c r="A48" s="1208"/>
      <c r="B48" s="1209"/>
      <c r="C48" s="1213" t="s">
        <v>551</v>
      </c>
      <c r="D48" s="1226"/>
      <c r="E48" s="1210"/>
      <c r="F48" s="1206">
        <v>19714.099999999857</v>
      </c>
      <c r="G48" s="1206">
        <v>19714.099999999857</v>
      </c>
      <c r="H48" s="1206">
        <v>0</v>
      </c>
      <c r="I48" s="1206">
        <v>3516.0999999999972</v>
      </c>
      <c r="J48" s="1206">
        <v>16197.999999999944</v>
      </c>
      <c r="K48" s="421"/>
      <c r="L48" s="1211"/>
    </row>
    <row r="49" spans="1:13" s="1212" customFormat="1" x14ac:dyDescent="0.2">
      <c r="A49" s="1208"/>
      <c r="B49" s="1209"/>
      <c r="C49" s="1213" t="s">
        <v>552</v>
      </c>
      <c r="D49" s="1226"/>
      <c r="E49" s="1210"/>
      <c r="F49" s="1206">
        <v>2498.3999999999955</v>
      </c>
      <c r="G49" s="1206">
        <v>2498.3999999999955</v>
      </c>
      <c r="H49" s="1206">
        <v>0</v>
      </c>
      <c r="I49" s="1206">
        <v>2058.099999999999</v>
      </c>
      <c r="J49" s="1206">
        <v>440.29999999999984</v>
      </c>
      <c r="K49" s="421"/>
      <c r="L49" s="1211"/>
    </row>
    <row r="50" spans="1:13" s="1212" customFormat="1" x14ac:dyDescent="0.2">
      <c r="A50" s="1208"/>
      <c r="B50" s="1209"/>
      <c r="C50" s="1213" t="s">
        <v>360</v>
      </c>
      <c r="D50" s="1226"/>
      <c r="E50" s="1210"/>
      <c r="F50" s="1206">
        <v>2775.5999999999972</v>
      </c>
      <c r="G50" s="1206">
        <v>2775.5999999999972</v>
      </c>
      <c r="H50" s="1206">
        <v>0</v>
      </c>
      <c r="I50" s="1206">
        <v>1111.3</v>
      </c>
      <c r="J50" s="1206">
        <v>1664.2999999999988</v>
      </c>
      <c r="K50" s="421"/>
      <c r="L50" s="1211"/>
    </row>
    <row r="51" spans="1:13" s="1212" customFormat="1" x14ac:dyDescent="0.2">
      <c r="A51" s="1208"/>
      <c r="B51" s="1209"/>
      <c r="C51" s="1213" t="s">
        <v>553</v>
      </c>
      <c r="D51" s="1226"/>
      <c r="E51" s="1210"/>
      <c r="F51" s="1206">
        <v>735.10000000000025</v>
      </c>
      <c r="G51" s="1206">
        <v>734.10000000000025</v>
      </c>
      <c r="H51" s="1206">
        <v>1</v>
      </c>
      <c r="I51" s="1206">
        <v>122.00000000000001</v>
      </c>
      <c r="J51" s="1206">
        <v>613.10000000000014</v>
      </c>
      <c r="K51" s="421"/>
      <c r="L51" s="1211"/>
    </row>
    <row r="52" spans="1:13" s="1212" customFormat="1" x14ac:dyDescent="0.2">
      <c r="A52" s="1208"/>
      <c r="B52" s="1209"/>
      <c r="C52" s="1213" t="s">
        <v>554</v>
      </c>
      <c r="D52" s="1226"/>
      <c r="E52" s="1210"/>
      <c r="F52" s="1206">
        <v>13.8</v>
      </c>
      <c r="G52" s="1206">
        <v>13.8</v>
      </c>
      <c r="H52" s="1206">
        <v>0</v>
      </c>
      <c r="I52" s="1206">
        <v>4</v>
      </c>
      <c r="J52" s="1206">
        <v>9.8000000000000007</v>
      </c>
      <c r="K52" s="421"/>
      <c r="L52" s="1211"/>
    </row>
    <row r="53" spans="1:13" s="1212" customFormat="1" x14ac:dyDescent="0.2">
      <c r="A53" s="1208"/>
      <c r="B53" s="1209"/>
      <c r="C53" s="1213" t="s">
        <v>555</v>
      </c>
      <c r="D53" s="1226"/>
      <c r="E53" s="1210"/>
      <c r="F53" s="1206">
        <v>803.4</v>
      </c>
      <c r="G53" s="1206">
        <v>803.4</v>
      </c>
      <c r="H53" s="1206">
        <v>0</v>
      </c>
      <c r="I53" s="1206">
        <v>617.4</v>
      </c>
      <c r="J53" s="1206">
        <v>186</v>
      </c>
      <c r="K53" s="421"/>
      <c r="L53" s="1211"/>
    </row>
    <row r="54" spans="1:13" s="1233" customFormat="1" ht="13.5" thickBot="1" x14ac:dyDescent="0.25">
      <c r="A54" s="1227"/>
      <c r="B54" s="1227"/>
      <c r="C54" s="1228"/>
      <c r="D54" s="1229"/>
      <c r="E54" s="1221"/>
      <c r="F54" s="1230"/>
      <c r="G54" s="1230"/>
      <c r="H54" s="1230"/>
      <c r="I54" s="1231"/>
      <c r="J54" s="1232"/>
      <c r="K54" s="421"/>
      <c r="L54" s="1232"/>
    </row>
    <row r="55" spans="1:13" s="136" customFormat="1" ht="13.5" thickBot="1" x14ac:dyDescent="0.25">
      <c r="A55" s="134"/>
      <c r="B55" s="135"/>
      <c r="C55" s="1634" t="s">
        <v>556</v>
      </c>
      <c r="D55" s="1635"/>
      <c r="E55" s="1635"/>
      <c r="F55" s="1635"/>
      <c r="G55" s="1635"/>
      <c r="H55" s="1635"/>
      <c r="I55" s="1635"/>
      <c r="J55" s="1636"/>
      <c r="K55" s="421"/>
      <c r="L55" s="1193"/>
      <c r="M55" s="1235"/>
    </row>
    <row r="56" spans="1:13" s="1233" customFormat="1" x14ac:dyDescent="0.2">
      <c r="A56" s="1227"/>
      <c r="B56" s="1227"/>
      <c r="C56" s="1228"/>
      <c r="D56" s="1236"/>
      <c r="E56" s="1237"/>
      <c r="F56" s="1237"/>
      <c r="G56" s="1237"/>
      <c r="H56" s="1237"/>
      <c r="I56" s="1238"/>
      <c r="J56" s="1239"/>
      <c r="K56" s="421"/>
      <c r="L56" s="1232"/>
    </row>
    <row r="57" spans="1:13" s="1233" customFormat="1" x14ac:dyDescent="0.2">
      <c r="A57" s="1227"/>
      <c r="B57" s="1227"/>
      <c r="C57" s="1637">
        <v>2016</v>
      </c>
      <c r="D57" s="1638"/>
      <c r="E57" s="1240"/>
      <c r="F57" s="1202" t="s">
        <v>68</v>
      </c>
      <c r="G57" s="1639" t="s">
        <v>496</v>
      </c>
      <c r="H57" s="1639"/>
      <c r="I57" s="1639" t="s">
        <v>495</v>
      </c>
      <c r="J57" s="1639"/>
      <c r="K57" s="421"/>
      <c r="L57" s="1232"/>
    </row>
    <row r="58" spans="1:13" s="1233" customFormat="1" x14ac:dyDescent="0.2">
      <c r="A58" s="1227"/>
      <c r="B58" s="1227"/>
      <c r="C58" s="1228"/>
      <c r="D58" s="1190" t="s">
        <v>68</v>
      </c>
      <c r="E58" s="1241"/>
      <c r="F58" s="1206">
        <v>207566.90000001949</v>
      </c>
      <c r="G58" s="1628">
        <v>207428.90000001961</v>
      </c>
      <c r="H58" s="1628">
        <v>161</v>
      </c>
      <c r="I58" s="1629">
        <v>138</v>
      </c>
      <c r="J58" s="1629"/>
      <c r="K58" s="421"/>
      <c r="L58" s="1232"/>
    </row>
    <row r="59" spans="1:13" s="1234" customFormat="1" x14ac:dyDescent="0.2">
      <c r="A59" s="1242"/>
      <c r="B59" s="1242"/>
      <c r="C59" s="1243"/>
      <c r="D59" s="1244" t="s">
        <v>557</v>
      </c>
      <c r="E59" s="1221"/>
      <c r="F59" s="1245">
        <v>235.6</v>
      </c>
      <c r="G59" s="1626">
        <v>172.3</v>
      </c>
      <c r="H59" s="1626">
        <v>0</v>
      </c>
      <c r="I59" s="1627">
        <v>0</v>
      </c>
      <c r="J59" s="1627">
        <v>44.5</v>
      </c>
      <c r="K59" s="1246"/>
      <c r="L59" s="1247"/>
    </row>
    <row r="60" spans="1:13" s="1234" customFormat="1" x14ac:dyDescent="0.2">
      <c r="A60" s="1242"/>
      <c r="B60" s="1242"/>
      <c r="C60" s="1243"/>
      <c r="D60" s="1248" t="s">
        <v>558</v>
      </c>
      <c r="E60" s="1221"/>
      <c r="F60" s="1245">
        <v>18451.400000000125</v>
      </c>
      <c r="G60" s="1626">
        <v>18445.400000000125</v>
      </c>
      <c r="H60" s="1626">
        <v>6</v>
      </c>
      <c r="I60" s="1627">
        <v>6</v>
      </c>
      <c r="J60" s="1627">
        <v>4990.5</v>
      </c>
      <c r="K60" s="1246"/>
      <c r="L60" s="1247"/>
    </row>
    <row r="61" spans="1:13" s="1234" customFormat="1" x14ac:dyDescent="0.2">
      <c r="A61" s="1242"/>
      <c r="B61" s="1242"/>
      <c r="C61" s="1243"/>
      <c r="D61" s="1248" t="s">
        <v>507</v>
      </c>
      <c r="E61" s="1221"/>
      <c r="F61" s="1245">
        <v>44353.699999999342</v>
      </c>
      <c r="G61" s="1626">
        <v>44348.699999999342</v>
      </c>
      <c r="H61" s="1626">
        <v>27</v>
      </c>
      <c r="I61" s="1627">
        <v>5</v>
      </c>
      <c r="J61" s="1627">
        <v>13503.499999999985</v>
      </c>
      <c r="K61" s="1246"/>
      <c r="L61" s="1247"/>
    </row>
    <row r="62" spans="1:13" s="1234" customFormat="1" x14ac:dyDescent="0.2">
      <c r="A62" s="1242"/>
      <c r="B62" s="1242"/>
      <c r="C62" s="1243"/>
      <c r="D62" s="1249" t="s">
        <v>508</v>
      </c>
      <c r="E62" s="1221"/>
      <c r="F62" s="1245">
        <v>56074.899999998866</v>
      </c>
      <c r="G62" s="1626">
        <v>56049.899999998866</v>
      </c>
      <c r="H62" s="1626">
        <v>34</v>
      </c>
      <c r="I62" s="1627">
        <v>25</v>
      </c>
      <c r="J62" s="1627">
        <v>17223.199999999983</v>
      </c>
      <c r="K62" s="1246"/>
      <c r="L62" s="1247"/>
    </row>
    <row r="63" spans="1:13" s="1234" customFormat="1" x14ac:dyDescent="0.2">
      <c r="A63" s="1242"/>
      <c r="B63" s="1242"/>
      <c r="C63" s="1243"/>
      <c r="D63" s="1244" t="s">
        <v>509</v>
      </c>
      <c r="E63" s="1221"/>
      <c r="F63" s="1245">
        <v>52332.199999998826</v>
      </c>
      <c r="G63" s="1626">
        <v>52285.199999998826</v>
      </c>
      <c r="H63" s="1626">
        <v>58</v>
      </c>
      <c r="I63" s="1627">
        <v>47</v>
      </c>
      <c r="J63" s="1627">
        <v>16748.600000000002</v>
      </c>
      <c r="K63" s="1246"/>
      <c r="L63" s="1247"/>
    </row>
    <row r="64" spans="1:13" s="1234" customFormat="1" x14ac:dyDescent="0.2">
      <c r="A64" s="1242"/>
      <c r="B64" s="1242"/>
      <c r="C64" s="1243"/>
      <c r="D64" s="1248" t="s">
        <v>510</v>
      </c>
      <c r="E64" s="1250"/>
      <c r="F64" s="1245">
        <v>28061.399999999638</v>
      </c>
      <c r="G64" s="1626">
        <v>28013.399999999645</v>
      </c>
      <c r="H64" s="1626">
        <v>30</v>
      </c>
      <c r="I64" s="1627">
        <v>48</v>
      </c>
      <c r="J64" s="1627">
        <v>9244.5000000000164</v>
      </c>
      <c r="K64" s="1246"/>
      <c r="L64" s="1247"/>
    </row>
    <row r="65" spans="1:12" s="1234" customFormat="1" x14ac:dyDescent="0.2">
      <c r="A65" s="1242"/>
      <c r="B65" s="1242"/>
      <c r="C65" s="1243"/>
      <c r="D65" s="1248" t="s">
        <v>516</v>
      </c>
      <c r="E65" s="1250"/>
      <c r="F65" s="1245">
        <v>2515.7999999999988</v>
      </c>
      <c r="G65" s="1626">
        <v>2508.7999999999988</v>
      </c>
      <c r="H65" s="1626">
        <v>3</v>
      </c>
      <c r="I65" s="1627">
        <v>7</v>
      </c>
      <c r="J65" s="1627">
        <v>773.20000000000039</v>
      </c>
      <c r="K65" s="1246"/>
      <c r="L65" s="1247"/>
    </row>
    <row r="66" spans="1:12" s="1234" customFormat="1" x14ac:dyDescent="0.2">
      <c r="A66" s="1242"/>
      <c r="B66" s="1242"/>
      <c r="C66" s="1243"/>
      <c r="D66" s="1248" t="s">
        <v>497</v>
      </c>
      <c r="E66" s="1250"/>
      <c r="F66" s="1245">
        <v>5541.8999999999705</v>
      </c>
      <c r="G66" s="1626">
        <v>5541.8999999999705</v>
      </c>
      <c r="H66" s="1626">
        <v>3</v>
      </c>
      <c r="I66" s="1627">
        <v>0</v>
      </c>
      <c r="J66" s="1627">
        <v>1593.799999999999</v>
      </c>
      <c r="K66" s="1246"/>
      <c r="L66" s="1247"/>
    </row>
    <row r="67" spans="1:12" x14ac:dyDescent="0.2">
      <c r="A67" s="132"/>
      <c r="B67" s="152"/>
      <c r="C67" s="1251" t="s">
        <v>559</v>
      </c>
      <c r="D67" s="145"/>
      <c r="E67" s="1252"/>
      <c r="F67" s="1625" t="s">
        <v>452</v>
      </c>
      <c r="G67" s="1625"/>
      <c r="H67" s="1253" t="s">
        <v>482</v>
      </c>
      <c r="I67" s="1254"/>
      <c r="J67" s="1255"/>
      <c r="K67" s="421"/>
      <c r="L67" s="1256"/>
    </row>
    <row r="68" spans="1:12" x14ac:dyDescent="0.2">
      <c r="A68" s="130"/>
      <c r="B68" s="132"/>
      <c r="C68" s="132"/>
      <c r="D68" s="132"/>
      <c r="E68" s="132"/>
      <c r="F68" s="132"/>
      <c r="G68" s="132"/>
      <c r="H68" s="1584">
        <v>43374</v>
      </c>
      <c r="I68" s="1584"/>
      <c r="J68" s="1584"/>
      <c r="K68" s="245">
        <v>17</v>
      </c>
      <c r="L68" s="1257"/>
    </row>
    <row r="69" spans="1:12" x14ac:dyDescent="0.2">
      <c r="G69" s="1258"/>
    </row>
  </sheetData>
  <mergeCells count="32">
    <mergeCell ref="B1:F1"/>
    <mergeCell ref="B2:D2"/>
    <mergeCell ref="E2:F2"/>
    <mergeCell ref="H2:I2"/>
    <mergeCell ref="C4:J4"/>
    <mergeCell ref="C6:D6"/>
    <mergeCell ref="C7:D7"/>
    <mergeCell ref="C8:D8"/>
    <mergeCell ref="C55:J55"/>
    <mergeCell ref="C57:D57"/>
    <mergeCell ref="G57:H57"/>
    <mergeCell ref="I57:J57"/>
    <mergeCell ref="G58:H58"/>
    <mergeCell ref="I58:J58"/>
    <mergeCell ref="G59:H59"/>
    <mergeCell ref="I59:J59"/>
    <mergeCell ref="G60:H60"/>
    <mergeCell ref="I60:J60"/>
    <mergeCell ref="G61:H61"/>
    <mergeCell ref="I61:J61"/>
    <mergeCell ref="G62:H62"/>
    <mergeCell ref="I62:J62"/>
    <mergeCell ref="G63:H63"/>
    <mergeCell ref="I63:J63"/>
    <mergeCell ref="F67:G67"/>
    <mergeCell ref="H68:J68"/>
    <mergeCell ref="G64:H64"/>
    <mergeCell ref="I64:J64"/>
    <mergeCell ref="G65:H65"/>
    <mergeCell ref="I65:J65"/>
    <mergeCell ref="G66:H66"/>
    <mergeCell ref="I66:J66"/>
  </mergeCells>
  <conditionalFormatting sqref="F59:J66 F7:J53 F58:I58">
    <cfRule type="cellIs" dxfId="13" priority="1" operator="equal">
      <formula>0</formula>
    </cfRule>
  </conditionalFormatting>
  <hyperlinks>
    <hyperlink ref="H67" r:id="rId1"/>
  </hyperlinks>
  <pageMargins left="0.70866141732283472" right="0.70866141732283472" top="0.74803149606299213" bottom="0.74803149606299213" header="0.31496062992125984" footer="0.31496062992125984"/>
  <pageSetup paperSize="9" scale="86"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P69"/>
  <sheetViews>
    <sheetView zoomScaleNormal="100" workbookViewId="0"/>
  </sheetViews>
  <sheetFormatPr defaultRowHeight="12.75" x14ac:dyDescent="0.2"/>
  <cols>
    <col min="1" max="1" width="1" style="377" customWidth="1"/>
    <col min="2" max="2" width="2.5703125" style="377" customWidth="1"/>
    <col min="3" max="3" width="2" style="377" customWidth="1"/>
    <col min="4" max="4" width="14" style="377" customWidth="1"/>
    <col min="5" max="10" width="7" style="377" customWidth="1"/>
    <col min="11" max="11" width="8.140625" style="377" customWidth="1"/>
    <col min="12" max="12" width="28.42578125" style="377" customWidth="1"/>
    <col min="13" max="13" width="2.5703125" style="377" customWidth="1"/>
    <col min="14" max="14" width="1" style="377" customWidth="1"/>
    <col min="15" max="29" width="9.140625" style="377"/>
    <col min="30" max="30" width="15.140625" style="1414" customWidth="1"/>
    <col min="31" max="34" width="6.42578125" style="1414" customWidth="1"/>
    <col min="35" max="36" width="2.140625" style="1414" customWidth="1"/>
    <col min="37" max="38" width="6.42578125" style="1414" customWidth="1"/>
    <col min="39" max="39" width="15.140625" style="1414" customWidth="1"/>
    <col min="40" max="41" width="6.42578125" style="1414" customWidth="1"/>
    <col min="42" max="42" width="9.140625" style="1414"/>
    <col min="43" max="16384" width="9.140625" style="377"/>
  </cols>
  <sheetData>
    <row r="1" spans="1:42" ht="13.5" customHeight="1" x14ac:dyDescent="0.2">
      <c r="A1" s="372"/>
      <c r="B1" s="376"/>
      <c r="C1" s="376"/>
      <c r="D1" s="376"/>
      <c r="E1" s="376"/>
      <c r="F1" s="373"/>
      <c r="G1" s="373"/>
      <c r="H1" s="373"/>
      <c r="I1" s="373"/>
      <c r="J1" s="373"/>
      <c r="K1" s="373"/>
      <c r="L1" s="1651" t="s">
        <v>326</v>
      </c>
      <c r="M1" s="1651"/>
      <c r="N1" s="372"/>
    </row>
    <row r="2" spans="1:42" ht="6" customHeight="1" x14ac:dyDescent="0.2">
      <c r="A2" s="372"/>
      <c r="B2" s="1652"/>
      <c r="C2" s="1653"/>
      <c r="D2" s="1653"/>
      <c r="E2" s="489"/>
      <c r="F2" s="489"/>
      <c r="G2" s="489"/>
      <c r="H2" s="489"/>
      <c r="I2" s="489"/>
      <c r="J2" s="489"/>
      <c r="K2" s="489"/>
      <c r="L2" s="423"/>
      <c r="M2" s="382"/>
      <c r="N2" s="372"/>
      <c r="O2" s="434"/>
      <c r="P2" s="434"/>
      <c r="Q2" s="434"/>
      <c r="R2" s="434"/>
      <c r="S2" s="434"/>
      <c r="T2" s="434"/>
      <c r="U2" s="434"/>
      <c r="V2" s="434"/>
      <c r="W2" s="434"/>
      <c r="X2" s="434"/>
      <c r="Y2" s="434"/>
      <c r="Z2" s="434"/>
      <c r="AA2" s="434"/>
      <c r="AB2" s="434"/>
      <c r="AC2" s="434"/>
    </row>
    <row r="3" spans="1:42" ht="11.25" customHeight="1" thickBot="1" x14ac:dyDescent="0.25">
      <c r="A3" s="372"/>
      <c r="B3" s="435"/>
      <c r="C3" s="382"/>
      <c r="D3" s="382"/>
      <c r="E3" s="382"/>
      <c r="F3" s="382"/>
      <c r="G3" s="382"/>
      <c r="H3" s="382"/>
      <c r="I3" s="382"/>
      <c r="J3" s="382"/>
      <c r="K3" s="382"/>
      <c r="L3" s="539" t="s">
        <v>73</v>
      </c>
      <c r="M3" s="382"/>
      <c r="N3" s="372"/>
      <c r="O3" s="434"/>
      <c r="P3" s="434"/>
      <c r="Q3" s="434"/>
      <c r="R3" s="434"/>
      <c r="S3" s="434"/>
      <c r="T3" s="434"/>
      <c r="U3" s="434"/>
      <c r="V3" s="434"/>
      <c r="W3" s="434"/>
      <c r="X3" s="434"/>
      <c r="Y3" s="434"/>
      <c r="Z3" s="434"/>
      <c r="AA3" s="434"/>
      <c r="AB3" s="434"/>
      <c r="AC3" s="434"/>
    </row>
    <row r="4" spans="1:42" s="386" customFormat="1" ht="13.5" customHeight="1" thickBot="1" x14ac:dyDescent="0.25">
      <c r="A4" s="384"/>
      <c r="B4" s="534"/>
      <c r="C4" s="1643" t="s">
        <v>132</v>
      </c>
      <c r="D4" s="1644"/>
      <c r="E4" s="1644"/>
      <c r="F4" s="1644"/>
      <c r="G4" s="1644"/>
      <c r="H4" s="1644"/>
      <c r="I4" s="1644"/>
      <c r="J4" s="1644"/>
      <c r="K4" s="1644"/>
      <c r="L4" s="1645"/>
      <c r="M4" s="382"/>
      <c r="N4" s="384"/>
      <c r="O4" s="589"/>
      <c r="P4" s="589"/>
      <c r="Q4" s="589"/>
      <c r="R4" s="589"/>
      <c r="S4" s="589"/>
      <c r="T4" s="589"/>
      <c r="U4" s="589"/>
      <c r="V4" s="589"/>
      <c r="W4" s="589"/>
      <c r="X4" s="589"/>
      <c r="Y4" s="589"/>
      <c r="Z4" s="589"/>
      <c r="AA4" s="589"/>
      <c r="AB4" s="589"/>
      <c r="AC4" s="589"/>
      <c r="AD4" s="1413"/>
      <c r="AE4" s="1413"/>
      <c r="AF4" s="1413"/>
      <c r="AG4" s="1413"/>
      <c r="AH4" s="1413"/>
      <c r="AI4" s="1413"/>
      <c r="AJ4" s="1413"/>
      <c r="AK4" s="1413"/>
      <c r="AL4" s="1413"/>
      <c r="AM4" s="1413"/>
      <c r="AN4" s="1413"/>
      <c r="AO4" s="1413"/>
      <c r="AP4" s="1413"/>
    </row>
    <row r="5" spans="1:42" s="677" customFormat="1" x14ac:dyDescent="0.2">
      <c r="B5" s="678"/>
      <c r="C5" s="1622" t="s">
        <v>133</v>
      </c>
      <c r="D5" s="1622"/>
      <c r="E5" s="543"/>
      <c r="F5" s="472"/>
      <c r="G5" s="472"/>
      <c r="H5" s="472"/>
      <c r="I5" s="472"/>
      <c r="J5" s="472"/>
      <c r="K5" s="472"/>
      <c r="L5" s="424"/>
      <c r="M5" s="424"/>
      <c r="N5" s="680"/>
      <c r="O5" s="679"/>
      <c r="P5" s="679"/>
      <c r="Q5" s="679"/>
      <c r="R5" s="679"/>
      <c r="S5" s="679"/>
      <c r="T5" s="679"/>
      <c r="U5" s="679"/>
      <c r="V5" s="679"/>
      <c r="W5" s="679"/>
      <c r="X5" s="679"/>
      <c r="Y5" s="679"/>
      <c r="Z5" s="679"/>
      <c r="AA5" s="679"/>
      <c r="AB5" s="679"/>
      <c r="AC5" s="679"/>
      <c r="AD5" s="1413"/>
      <c r="AE5" s="1413"/>
      <c r="AF5" s="1413"/>
      <c r="AG5" s="1413"/>
      <c r="AH5" s="1413"/>
      <c r="AI5" s="1413"/>
      <c r="AJ5" s="1413"/>
      <c r="AK5" s="1413"/>
      <c r="AL5" s="1413"/>
      <c r="AM5" s="1413"/>
      <c r="AN5" s="1413"/>
      <c r="AO5" s="1413"/>
      <c r="AP5" s="1413"/>
    </row>
    <row r="6" spans="1:42" ht="13.5" customHeight="1" x14ac:dyDescent="0.2">
      <c r="A6" s="372"/>
      <c r="B6" s="435"/>
      <c r="C6" s="1622"/>
      <c r="D6" s="1622"/>
      <c r="E6" s="1650">
        <v>2018</v>
      </c>
      <c r="F6" s="1650"/>
      <c r="G6" s="1650"/>
      <c r="H6" s="1650"/>
      <c r="I6" s="1650"/>
      <c r="J6" s="1650"/>
      <c r="K6" s="1654" t="s">
        <v>711</v>
      </c>
      <c r="L6" s="472"/>
      <c r="M6" s="424"/>
      <c r="N6" s="538"/>
      <c r="O6" s="434"/>
      <c r="P6" s="434"/>
      <c r="Q6" s="434"/>
      <c r="R6" s="434"/>
      <c r="S6" s="434"/>
      <c r="T6" s="434"/>
      <c r="U6" s="434"/>
      <c r="V6" s="434"/>
      <c r="W6" s="434"/>
      <c r="X6" s="434"/>
      <c r="Y6" s="434"/>
      <c r="Z6" s="434"/>
      <c r="AA6" s="434"/>
      <c r="AB6" s="434"/>
      <c r="AC6" s="434"/>
      <c r="AE6" s="1414" t="s">
        <v>339</v>
      </c>
      <c r="AG6" s="1414" t="s">
        <v>340</v>
      </c>
      <c r="AN6" s="1413" t="str">
        <f>VLOOKUP(AI8,AJ8:AK9,2,FALSE)</f>
        <v>família</v>
      </c>
    </row>
    <row r="7" spans="1:42" ht="14.25" customHeight="1" x14ac:dyDescent="0.2">
      <c r="A7" s="372"/>
      <c r="B7" s="435"/>
      <c r="C7" s="412"/>
      <c r="D7" s="412"/>
      <c r="E7" s="1049" t="s">
        <v>102</v>
      </c>
      <c r="F7" s="942" t="s">
        <v>101</v>
      </c>
      <c r="G7" s="942" t="s">
        <v>100</v>
      </c>
      <c r="H7" s="942" t="s">
        <v>99</v>
      </c>
      <c r="I7" s="942" t="s">
        <v>98</v>
      </c>
      <c r="J7" s="942" t="s">
        <v>97</v>
      </c>
      <c r="K7" s="1655" t="e">
        <v>#REF!</v>
      </c>
      <c r="L7" s="424"/>
      <c r="M7" s="470"/>
      <c r="N7" s="538"/>
      <c r="O7" s="434"/>
      <c r="P7" s="434"/>
      <c r="Q7" s="434"/>
      <c r="R7" s="434"/>
      <c r="S7" s="434"/>
      <c r="T7" s="434"/>
      <c r="U7" s="434"/>
      <c r="V7" s="434"/>
      <c r="W7" s="434"/>
      <c r="X7" s="434"/>
      <c r="Y7" s="434"/>
      <c r="Z7" s="434"/>
      <c r="AA7" s="434"/>
      <c r="AB7" s="434"/>
      <c r="AC7" s="434"/>
      <c r="AE7" s="1415" t="s">
        <v>341</v>
      </c>
      <c r="AF7" s="1414" t="s">
        <v>68</v>
      </c>
      <c r="AG7" s="1415" t="s">
        <v>341</v>
      </c>
      <c r="AH7" s="1414" t="s">
        <v>68</v>
      </c>
      <c r="AN7" s="1415" t="s">
        <v>341</v>
      </c>
      <c r="AO7" s="1414" t="s">
        <v>68</v>
      </c>
    </row>
    <row r="8" spans="1:42" s="632" customFormat="1" x14ac:dyDescent="0.2">
      <c r="A8" s="628"/>
      <c r="B8" s="629"/>
      <c r="C8" s="630" t="s">
        <v>68</v>
      </c>
      <c r="D8" s="631"/>
      <c r="E8" s="351">
        <v>102254</v>
      </c>
      <c r="F8" s="351">
        <v>102651</v>
      </c>
      <c r="G8" s="351">
        <v>102128</v>
      </c>
      <c r="H8" s="351">
        <v>101758</v>
      </c>
      <c r="I8" s="351">
        <v>101615</v>
      </c>
      <c r="J8" s="351">
        <v>101905</v>
      </c>
      <c r="K8" s="682">
        <v>258.19521509441398</v>
      </c>
      <c r="L8" s="633"/>
      <c r="M8" s="634"/>
      <c r="N8" s="628"/>
      <c r="O8" s="714"/>
      <c r="P8" s="713"/>
      <c r="Q8" s="714"/>
      <c r="R8" s="714"/>
      <c r="S8" s="635"/>
      <c r="T8" s="635"/>
      <c r="U8" s="635"/>
      <c r="V8" s="635"/>
      <c r="W8" s="635"/>
      <c r="X8" s="635"/>
      <c r="Y8" s="635"/>
      <c r="Z8" s="635"/>
      <c r="AA8" s="635"/>
      <c r="AB8" s="635"/>
      <c r="AC8" s="635"/>
      <c r="AD8" s="1413" t="str">
        <f>+C9</f>
        <v>Aveiro</v>
      </c>
      <c r="AE8" s="1416">
        <f>+K9</f>
        <v>257.43888055161199</v>
      </c>
      <c r="AF8" s="1416">
        <f>+$K$8</f>
        <v>258.19521509441398</v>
      </c>
      <c r="AG8" s="1416">
        <f>+K46</f>
        <v>122.87591907850199</v>
      </c>
      <c r="AH8" s="1416">
        <f t="shared" ref="AH8:AH27" si="0">+$K$45</f>
        <v>115.026389625275</v>
      </c>
      <c r="AI8" s="1413">
        <v>1</v>
      </c>
      <c r="AJ8" s="1413">
        <v>1</v>
      </c>
      <c r="AK8" s="1413" t="s">
        <v>339</v>
      </c>
      <c r="AL8" s="1413"/>
      <c r="AM8" s="1413" t="str">
        <f>+AD8</f>
        <v>Aveiro</v>
      </c>
      <c r="AN8" s="1417">
        <f>INDEX($AD$7:$AH$27,MATCH($AM8,$AD$7:$AD$27,0),MATCH(AN$7,$AD$7:$AH$7,0)+2*($AI$8-1))</f>
        <v>257.43888055161199</v>
      </c>
      <c r="AO8" s="1417">
        <f>INDEX($AD$7:$AH$27,MATCH($AM8,$AD$7:$AD$27,0),MATCH(AO$7,$AD$7:$AH$7,0)+2*($AI$8-1))</f>
        <v>258.19521509441398</v>
      </c>
      <c r="AP8" s="1413"/>
    </row>
    <row r="9" spans="1:42" x14ac:dyDescent="0.2">
      <c r="A9" s="372"/>
      <c r="B9" s="435"/>
      <c r="C9" s="94" t="s">
        <v>62</v>
      </c>
      <c r="D9" s="380"/>
      <c r="E9" s="318">
        <v>5053</v>
      </c>
      <c r="F9" s="318">
        <v>5076</v>
      </c>
      <c r="G9" s="318">
        <v>5077</v>
      </c>
      <c r="H9" s="318">
        <v>5054</v>
      </c>
      <c r="I9" s="318">
        <v>5064</v>
      </c>
      <c r="J9" s="318">
        <v>4933</v>
      </c>
      <c r="K9" s="683">
        <v>257.43888055161199</v>
      </c>
      <c r="L9" s="424"/>
      <c r="M9" s="470"/>
      <c r="N9" s="372"/>
      <c r="O9" s="434"/>
      <c r="P9" s="434"/>
      <c r="Q9" s="434"/>
      <c r="R9" s="434"/>
      <c r="S9" s="434"/>
      <c r="T9" s="434"/>
      <c r="U9" s="434"/>
      <c r="V9" s="434"/>
      <c r="W9" s="434"/>
      <c r="X9" s="434"/>
      <c r="Y9" s="434"/>
      <c r="Z9" s="434"/>
      <c r="AA9" s="434"/>
      <c r="AB9" s="434"/>
      <c r="AC9" s="434"/>
      <c r="AD9" s="1413" t="str">
        <f t="shared" ref="AD9:AD26" si="1">+C10</f>
        <v>Beja</v>
      </c>
      <c r="AE9" s="1416">
        <f t="shared" ref="AE9:AE26" si="2">+K10</f>
        <v>324.24613756613797</v>
      </c>
      <c r="AF9" s="1416">
        <f t="shared" ref="AF9:AF27" si="3">+$K$8</f>
        <v>258.19521509441398</v>
      </c>
      <c r="AG9" s="1416">
        <f t="shared" ref="AG9:AG26" si="4">+K47</f>
        <v>114.856867971678</v>
      </c>
      <c r="AH9" s="1416">
        <f t="shared" si="0"/>
        <v>115.026389625275</v>
      </c>
      <c r="AJ9" s="1414">
        <v>2</v>
      </c>
      <c r="AK9" s="1414" t="s">
        <v>340</v>
      </c>
      <c r="AM9" s="1413" t="str">
        <f t="shared" ref="AM9:AM27" si="5">+AD9</f>
        <v>Beja</v>
      </c>
      <c r="AN9" s="1417">
        <f t="shared" ref="AN9:AO27" si="6">INDEX($AD$7:$AH$27,MATCH($AM9,$AD$7:$AD$27,0),MATCH(AN$7,$AD$7:$AH$7,0)+2*($AI$8-1))</f>
        <v>324.24613756613797</v>
      </c>
      <c r="AO9" s="1417">
        <f t="shared" si="6"/>
        <v>258.19521509441398</v>
      </c>
    </row>
    <row r="10" spans="1:42" x14ac:dyDescent="0.2">
      <c r="A10" s="372"/>
      <c r="B10" s="435"/>
      <c r="C10" s="94" t="s">
        <v>55</v>
      </c>
      <c r="D10" s="380"/>
      <c r="E10" s="318">
        <v>1723</v>
      </c>
      <c r="F10" s="318">
        <v>1757</v>
      </c>
      <c r="G10" s="318">
        <v>1720</v>
      </c>
      <c r="H10" s="318">
        <v>1724</v>
      </c>
      <c r="I10" s="318">
        <v>1714</v>
      </c>
      <c r="J10" s="318">
        <v>1701</v>
      </c>
      <c r="K10" s="683">
        <v>324.24613756613797</v>
      </c>
      <c r="L10" s="424"/>
      <c r="M10" s="470"/>
      <c r="N10" s="372"/>
      <c r="O10" s="434"/>
      <c r="P10" s="434"/>
      <c r="Q10" s="434"/>
      <c r="R10" s="434"/>
      <c r="S10" s="434"/>
      <c r="T10" s="434"/>
      <c r="U10" s="434"/>
      <c r="V10" s="434"/>
      <c r="W10" s="434"/>
      <c r="X10" s="434"/>
      <c r="Y10" s="434"/>
      <c r="Z10" s="434"/>
      <c r="AA10" s="434"/>
      <c r="AB10" s="434"/>
      <c r="AC10" s="434"/>
      <c r="AD10" s="1413" t="str">
        <f t="shared" si="1"/>
        <v>Braga</v>
      </c>
      <c r="AE10" s="1416">
        <f t="shared" si="2"/>
        <v>247.818164670659</v>
      </c>
      <c r="AF10" s="1416">
        <f t="shared" si="3"/>
        <v>258.19521509441398</v>
      </c>
      <c r="AG10" s="1416">
        <f t="shared" si="4"/>
        <v>121.401095629217</v>
      </c>
      <c r="AH10" s="1416">
        <f t="shared" si="0"/>
        <v>115.026389625275</v>
      </c>
      <c r="AM10" s="1413" t="str">
        <f t="shared" si="5"/>
        <v>Braga</v>
      </c>
      <c r="AN10" s="1417">
        <f t="shared" si="6"/>
        <v>247.818164670659</v>
      </c>
      <c r="AO10" s="1417">
        <f t="shared" si="6"/>
        <v>258.19521509441398</v>
      </c>
    </row>
    <row r="11" spans="1:42" x14ac:dyDescent="0.2">
      <c r="A11" s="372"/>
      <c r="B11" s="435"/>
      <c r="C11" s="94" t="s">
        <v>64</v>
      </c>
      <c r="D11" s="380"/>
      <c r="E11" s="318">
        <v>3345</v>
      </c>
      <c r="F11" s="318">
        <v>3381</v>
      </c>
      <c r="G11" s="318">
        <v>3323</v>
      </c>
      <c r="H11" s="318">
        <v>3317</v>
      </c>
      <c r="I11" s="318">
        <v>3298</v>
      </c>
      <c r="J11" s="318">
        <v>3341</v>
      </c>
      <c r="K11" s="683">
        <v>247.818164670659</v>
      </c>
      <c r="L11" s="424"/>
      <c r="M11" s="470"/>
      <c r="N11" s="372"/>
      <c r="O11" s="434"/>
      <c r="P11" s="434"/>
      <c r="Q11" s="434"/>
      <c r="R11" s="434"/>
      <c r="S11" s="434"/>
      <c r="T11" s="434"/>
      <c r="U11" s="434"/>
      <c r="V11" s="434"/>
      <c r="W11" s="434"/>
      <c r="X11" s="434"/>
      <c r="Y11" s="434"/>
      <c r="Z11" s="434"/>
      <c r="AA11" s="434"/>
      <c r="AB11" s="434"/>
      <c r="AC11" s="434"/>
      <c r="AD11" s="1413" t="str">
        <f t="shared" si="1"/>
        <v>Bragança</v>
      </c>
      <c r="AE11" s="1416">
        <f t="shared" si="2"/>
        <v>280.02557729941299</v>
      </c>
      <c r="AF11" s="1416">
        <f t="shared" si="3"/>
        <v>258.19521509441398</v>
      </c>
      <c r="AG11" s="1416">
        <f t="shared" si="4"/>
        <v>120.804617982271</v>
      </c>
      <c r="AH11" s="1416">
        <f t="shared" si="0"/>
        <v>115.026389625275</v>
      </c>
      <c r="AM11" s="1413" t="str">
        <f t="shared" si="5"/>
        <v>Bragança</v>
      </c>
      <c r="AN11" s="1417">
        <f t="shared" si="6"/>
        <v>280.02557729941299</v>
      </c>
      <c r="AO11" s="1417">
        <f t="shared" si="6"/>
        <v>258.19521509441398</v>
      </c>
    </row>
    <row r="12" spans="1:42" x14ac:dyDescent="0.2">
      <c r="A12" s="372"/>
      <c r="B12" s="435"/>
      <c r="C12" s="94" t="s">
        <v>66</v>
      </c>
      <c r="D12" s="380"/>
      <c r="E12" s="318">
        <v>988</v>
      </c>
      <c r="F12" s="318">
        <v>1007</v>
      </c>
      <c r="G12" s="318">
        <v>1012</v>
      </c>
      <c r="H12" s="318">
        <v>1006</v>
      </c>
      <c r="I12" s="318">
        <v>1009</v>
      </c>
      <c r="J12" s="318">
        <v>1022</v>
      </c>
      <c r="K12" s="683">
        <v>280.02557729941299</v>
      </c>
      <c r="L12" s="424"/>
      <c r="M12" s="470"/>
      <c r="N12" s="372"/>
      <c r="AD12" s="1413" t="str">
        <f t="shared" si="1"/>
        <v>Castelo Branco</v>
      </c>
      <c r="AE12" s="1416">
        <f t="shared" si="2"/>
        <v>253.32212946158501</v>
      </c>
      <c r="AF12" s="1416">
        <f t="shared" si="3"/>
        <v>258.19521509441398</v>
      </c>
      <c r="AG12" s="1416">
        <f t="shared" si="4"/>
        <v>115.54676600441501</v>
      </c>
      <c r="AH12" s="1416">
        <f t="shared" si="0"/>
        <v>115.026389625275</v>
      </c>
      <c r="AM12" s="1413" t="str">
        <f t="shared" si="5"/>
        <v>Castelo Branco</v>
      </c>
      <c r="AN12" s="1417">
        <f t="shared" si="6"/>
        <v>253.32212946158501</v>
      </c>
      <c r="AO12" s="1417">
        <f t="shared" si="6"/>
        <v>258.19521509441398</v>
      </c>
    </row>
    <row r="13" spans="1:42" x14ac:dyDescent="0.2">
      <c r="A13" s="372"/>
      <c r="B13" s="435"/>
      <c r="C13" s="94" t="s">
        <v>75</v>
      </c>
      <c r="D13" s="380"/>
      <c r="E13" s="318">
        <v>1744</v>
      </c>
      <c r="F13" s="318">
        <v>1749</v>
      </c>
      <c r="G13" s="318">
        <v>1686</v>
      </c>
      <c r="H13" s="318">
        <v>1652</v>
      </c>
      <c r="I13" s="318">
        <v>1650</v>
      </c>
      <c r="J13" s="318">
        <v>1653</v>
      </c>
      <c r="K13" s="683">
        <v>253.32212946158501</v>
      </c>
      <c r="L13" s="424"/>
      <c r="M13" s="470"/>
      <c r="N13" s="372"/>
      <c r="AD13" s="1413" t="str">
        <f t="shared" si="1"/>
        <v>Coimbra</v>
      </c>
      <c r="AE13" s="1416">
        <f t="shared" si="2"/>
        <v>228.846625491297</v>
      </c>
      <c r="AF13" s="1416">
        <f t="shared" si="3"/>
        <v>258.19521509441398</v>
      </c>
      <c r="AG13" s="1416">
        <f t="shared" si="4"/>
        <v>126.93112426035501</v>
      </c>
      <c r="AH13" s="1416">
        <f t="shared" si="0"/>
        <v>115.026389625275</v>
      </c>
      <c r="AM13" s="1413" t="str">
        <f t="shared" si="5"/>
        <v>Coimbra</v>
      </c>
      <c r="AN13" s="1417">
        <f t="shared" si="6"/>
        <v>228.846625491297</v>
      </c>
      <c r="AO13" s="1417">
        <f t="shared" si="6"/>
        <v>258.19521509441398</v>
      </c>
    </row>
    <row r="14" spans="1:42" x14ac:dyDescent="0.2">
      <c r="A14" s="372"/>
      <c r="B14" s="435"/>
      <c r="C14" s="94" t="s">
        <v>61</v>
      </c>
      <c r="D14" s="380"/>
      <c r="E14" s="318">
        <v>3664</v>
      </c>
      <c r="F14" s="318">
        <v>3640</v>
      </c>
      <c r="G14" s="318">
        <v>3621</v>
      </c>
      <c r="H14" s="318">
        <v>3557</v>
      </c>
      <c r="I14" s="318">
        <v>3586</v>
      </c>
      <c r="J14" s="318">
        <v>3562</v>
      </c>
      <c r="K14" s="683">
        <v>228.846625491297</v>
      </c>
      <c r="L14" s="424"/>
      <c r="M14" s="470"/>
      <c r="N14" s="372"/>
      <c r="AD14" s="1413" t="str">
        <f t="shared" si="1"/>
        <v>Évora</v>
      </c>
      <c r="AE14" s="1416">
        <f t="shared" si="2"/>
        <v>277.101545319465</v>
      </c>
      <c r="AF14" s="1416">
        <f t="shared" si="3"/>
        <v>258.19521509441398</v>
      </c>
      <c r="AG14" s="1416">
        <f t="shared" si="4"/>
        <v>110.577729024607</v>
      </c>
      <c r="AH14" s="1416">
        <f t="shared" si="0"/>
        <v>115.026389625275</v>
      </c>
      <c r="AM14" s="1413" t="str">
        <f t="shared" si="5"/>
        <v>Évora</v>
      </c>
      <c r="AN14" s="1417">
        <f t="shared" si="6"/>
        <v>277.101545319465</v>
      </c>
      <c r="AO14" s="1417">
        <f t="shared" si="6"/>
        <v>258.19521509441398</v>
      </c>
    </row>
    <row r="15" spans="1:42" x14ac:dyDescent="0.2">
      <c r="A15" s="372"/>
      <c r="B15" s="435"/>
      <c r="C15" s="94" t="s">
        <v>56</v>
      </c>
      <c r="D15" s="380"/>
      <c r="E15" s="318">
        <v>1418</v>
      </c>
      <c r="F15" s="318">
        <v>1427</v>
      </c>
      <c r="G15" s="318">
        <v>1391</v>
      </c>
      <c r="H15" s="318">
        <v>1391</v>
      </c>
      <c r="I15" s="318">
        <v>1378</v>
      </c>
      <c r="J15" s="318">
        <v>1346</v>
      </c>
      <c r="K15" s="683">
        <v>277.101545319465</v>
      </c>
      <c r="L15" s="424"/>
      <c r="M15" s="470"/>
      <c r="N15" s="372"/>
      <c r="AD15" s="1413" t="str">
        <f t="shared" si="1"/>
        <v>Faro</v>
      </c>
      <c r="AE15" s="1416">
        <f t="shared" si="2"/>
        <v>269.96728036669202</v>
      </c>
      <c r="AF15" s="1416">
        <f t="shared" si="3"/>
        <v>258.19521509441398</v>
      </c>
      <c r="AG15" s="1416">
        <f t="shared" si="4"/>
        <v>121.647907056799</v>
      </c>
      <c r="AH15" s="1416">
        <f t="shared" si="0"/>
        <v>115.026389625275</v>
      </c>
      <c r="AM15" s="1413" t="str">
        <f t="shared" si="5"/>
        <v>Faro</v>
      </c>
      <c r="AN15" s="1417">
        <f t="shared" si="6"/>
        <v>269.96728036669202</v>
      </c>
      <c r="AO15" s="1417">
        <f t="shared" si="6"/>
        <v>258.19521509441398</v>
      </c>
    </row>
    <row r="16" spans="1:42" x14ac:dyDescent="0.2">
      <c r="A16" s="372"/>
      <c r="B16" s="435"/>
      <c r="C16" s="94" t="s">
        <v>74</v>
      </c>
      <c r="D16" s="380"/>
      <c r="E16" s="318">
        <v>2737</v>
      </c>
      <c r="F16" s="318">
        <v>2735</v>
      </c>
      <c r="G16" s="318">
        <v>2695</v>
      </c>
      <c r="H16" s="318">
        <v>2634</v>
      </c>
      <c r="I16" s="318">
        <v>2623</v>
      </c>
      <c r="J16" s="318">
        <v>2619</v>
      </c>
      <c r="K16" s="683">
        <v>269.96728036669202</v>
      </c>
      <c r="L16" s="424"/>
      <c r="M16" s="470"/>
      <c r="N16" s="372"/>
      <c r="AD16" s="1413" t="str">
        <f t="shared" si="1"/>
        <v>Guarda</v>
      </c>
      <c r="AE16" s="1416">
        <f t="shared" si="2"/>
        <v>270.78156372165802</v>
      </c>
      <c r="AF16" s="1416">
        <f t="shared" si="3"/>
        <v>258.19521509441398</v>
      </c>
      <c r="AG16" s="1416">
        <f t="shared" si="4"/>
        <v>116.72720593191799</v>
      </c>
      <c r="AH16" s="1416">
        <f t="shared" si="0"/>
        <v>115.026389625275</v>
      </c>
      <c r="AM16" s="1413" t="str">
        <f t="shared" si="5"/>
        <v>Guarda</v>
      </c>
      <c r="AN16" s="1417">
        <f t="shared" si="6"/>
        <v>270.78156372165802</v>
      </c>
      <c r="AO16" s="1417">
        <f t="shared" si="6"/>
        <v>258.19521509441398</v>
      </c>
    </row>
    <row r="17" spans="1:41" x14ac:dyDescent="0.2">
      <c r="A17" s="372"/>
      <c r="B17" s="435"/>
      <c r="C17" s="94" t="s">
        <v>76</v>
      </c>
      <c r="D17" s="380"/>
      <c r="E17" s="318">
        <v>1339</v>
      </c>
      <c r="F17" s="318">
        <v>1354</v>
      </c>
      <c r="G17" s="318">
        <v>1305</v>
      </c>
      <c r="H17" s="318">
        <v>1269</v>
      </c>
      <c r="I17" s="318">
        <v>1290</v>
      </c>
      <c r="J17" s="318">
        <v>1279</v>
      </c>
      <c r="K17" s="683">
        <v>270.78156372165802</v>
      </c>
      <c r="L17" s="424"/>
      <c r="M17" s="470"/>
      <c r="N17" s="372"/>
      <c r="AD17" s="1413" t="str">
        <f t="shared" si="1"/>
        <v>Leiria</v>
      </c>
      <c r="AE17" s="1416">
        <f t="shared" si="2"/>
        <v>247.930852244075</v>
      </c>
      <c r="AF17" s="1416">
        <f t="shared" si="3"/>
        <v>258.19521509441398</v>
      </c>
      <c r="AG17" s="1416">
        <f t="shared" si="4"/>
        <v>120.649541104294</v>
      </c>
      <c r="AH17" s="1416">
        <f t="shared" si="0"/>
        <v>115.026389625275</v>
      </c>
      <c r="AM17" s="1413" t="str">
        <f t="shared" si="5"/>
        <v>Leiria</v>
      </c>
      <c r="AN17" s="1417">
        <f t="shared" si="6"/>
        <v>247.930852244075</v>
      </c>
      <c r="AO17" s="1417">
        <f t="shared" si="6"/>
        <v>258.19521509441398</v>
      </c>
    </row>
    <row r="18" spans="1:41" x14ac:dyDescent="0.2">
      <c r="A18" s="372"/>
      <c r="B18" s="435"/>
      <c r="C18" s="94" t="s">
        <v>60</v>
      </c>
      <c r="D18" s="380"/>
      <c r="E18" s="318">
        <v>2088</v>
      </c>
      <c r="F18" s="318">
        <v>2078</v>
      </c>
      <c r="G18" s="318">
        <v>2036</v>
      </c>
      <c r="H18" s="318">
        <v>1990</v>
      </c>
      <c r="I18" s="318">
        <v>1982</v>
      </c>
      <c r="J18" s="318">
        <v>1988</v>
      </c>
      <c r="K18" s="683">
        <v>247.930852244075</v>
      </c>
      <c r="L18" s="424"/>
      <c r="M18" s="470"/>
      <c r="N18" s="372"/>
      <c r="AD18" s="1413" t="str">
        <f t="shared" si="1"/>
        <v>Lisboa</v>
      </c>
      <c r="AE18" s="1416">
        <f t="shared" si="2"/>
        <v>263.45914322803998</v>
      </c>
      <c r="AF18" s="1416">
        <f t="shared" si="3"/>
        <v>258.19521509441398</v>
      </c>
      <c r="AG18" s="1416">
        <f t="shared" si="4"/>
        <v>118.336110395763</v>
      </c>
      <c r="AH18" s="1416">
        <f t="shared" si="0"/>
        <v>115.026389625275</v>
      </c>
      <c r="AM18" s="1413" t="str">
        <f t="shared" si="5"/>
        <v>Lisboa</v>
      </c>
      <c r="AN18" s="1417">
        <f t="shared" si="6"/>
        <v>263.45914322803998</v>
      </c>
      <c r="AO18" s="1417">
        <f t="shared" si="6"/>
        <v>258.19521509441398</v>
      </c>
    </row>
    <row r="19" spans="1:41" x14ac:dyDescent="0.2">
      <c r="A19" s="372"/>
      <c r="B19" s="435"/>
      <c r="C19" s="94" t="s">
        <v>59</v>
      </c>
      <c r="D19" s="380"/>
      <c r="E19" s="318">
        <v>18065</v>
      </c>
      <c r="F19" s="318">
        <v>18269</v>
      </c>
      <c r="G19" s="318">
        <v>18394</v>
      </c>
      <c r="H19" s="318">
        <v>18359</v>
      </c>
      <c r="I19" s="318">
        <v>18451</v>
      </c>
      <c r="J19" s="318">
        <v>18498</v>
      </c>
      <c r="K19" s="683">
        <v>263.45914322803998</v>
      </c>
      <c r="L19" s="424"/>
      <c r="M19" s="470"/>
      <c r="N19" s="372"/>
      <c r="AD19" s="1413" t="str">
        <f t="shared" si="1"/>
        <v>Portalegre</v>
      </c>
      <c r="AE19" s="1416">
        <f t="shared" si="2"/>
        <v>305.96879323597199</v>
      </c>
      <c r="AF19" s="1416">
        <f t="shared" si="3"/>
        <v>258.19521509441398</v>
      </c>
      <c r="AG19" s="1416">
        <f t="shared" si="4"/>
        <v>117.07805882352901</v>
      </c>
      <c r="AH19" s="1416">
        <f t="shared" si="0"/>
        <v>115.026389625275</v>
      </c>
      <c r="AM19" s="1413" t="str">
        <f t="shared" si="5"/>
        <v>Portalegre</v>
      </c>
      <c r="AN19" s="1417">
        <f t="shared" si="6"/>
        <v>305.96879323597199</v>
      </c>
      <c r="AO19" s="1417">
        <f t="shared" si="6"/>
        <v>258.19521509441398</v>
      </c>
    </row>
    <row r="20" spans="1:41" x14ac:dyDescent="0.2">
      <c r="A20" s="372"/>
      <c r="B20" s="435"/>
      <c r="C20" s="94" t="s">
        <v>57</v>
      </c>
      <c r="D20" s="380"/>
      <c r="E20" s="318">
        <v>1345</v>
      </c>
      <c r="F20" s="318">
        <v>1346</v>
      </c>
      <c r="G20" s="318">
        <v>1326</v>
      </c>
      <c r="H20" s="318">
        <v>1311</v>
      </c>
      <c r="I20" s="318">
        <v>1290</v>
      </c>
      <c r="J20" s="318">
        <v>1302</v>
      </c>
      <c r="K20" s="683">
        <v>305.96879323597199</v>
      </c>
      <c r="L20" s="424"/>
      <c r="M20" s="470"/>
      <c r="N20" s="372"/>
      <c r="AD20" s="1413" t="str">
        <f t="shared" si="1"/>
        <v>Porto</v>
      </c>
      <c r="AE20" s="1416">
        <f t="shared" si="2"/>
        <v>245.317072457173</v>
      </c>
      <c r="AF20" s="1416">
        <f t="shared" si="3"/>
        <v>258.19521509441398</v>
      </c>
      <c r="AG20" s="1416">
        <f t="shared" si="4"/>
        <v>116.06184119465399</v>
      </c>
      <c r="AH20" s="1416">
        <f t="shared" si="0"/>
        <v>115.026389625275</v>
      </c>
      <c r="AM20" s="1413" t="str">
        <f t="shared" si="5"/>
        <v>Porto</v>
      </c>
      <c r="AN20" s="1417">
        <f t="shared" si="6"/>
        <v>245.317072457173</v>
      </c>
      <c r="AO20" s="1417">
        <f t="shared" si="6"/>
        <v>258.19521509441398</v>
      </c>
    </row>
    <row r="21" spans="1:41" x14ac:dyDescent="0.2">
      <c r="A21" s="372"/>
      <c r="B21" s="435"/>
      <c r="C21" s="94" t="s">
        <v>63</v>
      </c>
      <c r="D21" s="380"/>
      <c r="E21" s="318">
        <v>30825</v>
      </c>
      <c r="F21" s="318">
        <v>30787</v>
      </c>
      <c r="G21" s="318">
        <v>30695</v>
      </c>
      <c r="H21" s="318">
        <v>30765</v>
      </c>
      <c r="I21" s="318">
        <v>30655</v>
      </c>
      <c r="J21" s="318">
        <v>30772</v>
      </c>
      <c r="K21" s="683">
        <v>245.317072457173</v>
      </c>
      <c r="L21" s="424"/>
      <c r="M21" s="470"/>
      <c r="N21" s="372"/>
      <c r="AD21" s="1413" t="str">
        <f t="shared" si="1"/>
        <v>Santarém</v>
      </c>
      <c r="AE21" s="1416">
        <f t="shared" si="2"/>
        <v>268.53520717131499</v>
      </c>
      <c r="AF21" s="1416">
        <f t="shared" si="3"/>
        <v>258.19521509441398</v>
      </c>
      <c r="AG21" s="1416">
        <f t="shared" si="4"/>
        <v>115.41496061643799</v>
      </c>
      <c r="AH21" s="1416">
        <f t="shared" si="0"/>
        <v>115.026389625275</v>
      </c>
      <c r="AM21" s="1413" t="str">
        <f t="shared" si="5"/>
        <v>Santarém</v>
      </c>
      <c r="AN21" s="1417">
        <f t="shared" si="6"/>
        <v>268.53520717131499</v>
      </c>
      <c r="AO21" s="1417">
        <f t="shared" si="6"/>
        <v>258.19521509441398</v>
      </c>
    </row>
    <row r="22" spans="1:41" x14ac:dyDescent="0.2">
      <c r="A22" s="372"/>
      <c r="B22" s="435"/>
      <c r="C22" s="94" t="s">
        <v>79</v>
      </c>
      <c r="D22" s="380"/>
      <c r="E22" s="318">
        <v>2547</v>
      </c>
      <c r="F22" s="318">
        <v>2565</v>
      </c>
      <c r="G22" s="318">
        <v>2527</v>
      </c>
      <c r="H22" s="318">
        <v>2468</v>
      </c>
      <c r="I22" s="318">
        <v>2467</v>
      </c>
      <c r="J22" s="318">
        <v>2512</v>
      </c>
      <c r="K22" s="683">
        <v>268.53520717131499</v>
      </c>
      <c r="L22" s="424"/>
      <c r="M22" s="470"/>
      <c r="N22" s="372"/>
      <c r="AD22" s="1413" t="str">
        <f t="shared" si="1"/>
        <v>Setúbal</v>
      </c>
      <c r="AE22" s="1416">
        <f t="shared" si="2"/>
        <v>275.44083796447597</v>
      </c>
      <c r="AF22" s="1416">
        <f t="shared" si="3"/>
        <v>258.19521509441398</v>
      </c>
      <c r="AG22" s="1416">
        <f t="shared" si="4"/>
        <v>119.271484452414</v>
      </c>
      <c r="AH22" s="1416">
        <f t="shared" si="0"/>
        <v>115.026389625275</v>
      </c>
      <c r="AM22" s="1413" t="str">
        <f t="shared" si="5"/>
        <v>Setúbal</v>
      </c>
      <c r="AN22" s="1417">
        <f t="shared" si="6"/>
        <v>275.44083796447597</v>
      </c>
      <c r="AO22" s="1417">
        <f t="shared" si="6"/>
        <v>258.19521509441398</v>
      </c>
    </row>
    <row r="23" spans="1:41" x14ac:dyDescent="0.2">
      <c r="A23" s="372"/>
      <c r="B23" s="435"/>
      <c r="C23" s="94" t="s">
        <v>58</v>
      </c>
      <c r="D23" s="380"/>
      <c r="E23" s="318">
        <v>9088</v>
      </c>
      <c r="F23" s="318">
        <v>9124</v>
      </c>
      <c r="G23" s="318">
        <v>9150</v>
      </c>
      <c r="H23" s="318">
        <v>9127</v>
      </c>
      <c r="I23" s="318">
        <v>9133</v>
      </c>
      <c r="J23" s="318">
        <v>9180</v>
      </c>
      <c r="K23" s="683">
        <v>275.44083796447597</v>
      </c>
      <c r="L23" s="424"/>
      <c r="M23" s="470"/>
      <c r="N23" s="372"/>
      <c r="AD23" s="1413" t="str">
        <f t="shared" si="1"/>
        <v>Viana do Castelo</v>
      </c>
      <c r="AE23" s="1416">
        <f t="shared" si="2"/>
        <v>227.88035264483599</v>
      </c>
      <c r="AF23" s="1416">
        <f t="shared" si="3"/>
        <v>258.19521509441398</v>
      </c>
      <c r="AG23" s="1416">
        <f t="shared" si="4"/>
        <v>124.84153633854601</v>
      </c>
      <c r="AH23" s="1416">
        <f t="shared" si="0"/>
        <v>115.026389625275</v>
      </c>
      <c r="AM23" s="1413" t="str">
        <f t="shared" si="5"/>
        <v>Viana do Castelo</v>
      </c>
      <c r="AN23" s="1417">
        <f t="shared" si="6"/>
        <v>227.88035264483599</v>
      </c>
      <c r="AO23" s="1417">
        <f t="shared" si="6"/>
        <v>258.19521509441398</v>
      </c>
    </row>
    <row r="24" spans="1:41" x14ac:dyDescent="0.2">
      <c r="A24" s="372"/>
      <c r="B24" s="435"/>
      <c r="C24" s="94" t="s">
        <v>65</v>
      </c>
      <c r="D24" s="380"/>
      <c r="E24" s="318">
        <v>1231</v>
      </c>
      <c r="F24" s="318">
        <v>1227</v>
      </c>
      <c r="G24" s="318">
        <v>1212</v>
      </c>
      <c r="H24" s="318">
        <v>1201</v>
      </c>
      <c r="I24" s="318">
        <v>1186</v>
      </c>
      <c r="J24" s="318">
        <v>1191</v>
      </c>
      <c r="K24" s="683">
        <v>227.88035264483599</v>
      </c>
      <c r="L24" s="424"/>
      <c r="M24" s="470"/>
      <c r="N24" s="372"/>
      <c r="AD24" s="1413" t="str">
        <f t="shared" si="1"/>
        <v>Vila Real</v>
      </c>
      <c r="AE24" s="1416">
        <f t="shared" si="2"/>
        <v>241.920301455301</v>
      </c>
      <c r="AF24" s="1416">
        <f t="shared" si="3"/>
        <v>258.19521509441398</v>
      </c>
      <c r="AG24" s="1416">
        <f t="shared" si="4"/>
        <v>122.617139093783</v>
      </c>
      <c r="AH24" s="1416">
        <f t="shared" si="0"/>
        <v>115.026389625275</v>
      </c>
      <c r="AM24" s="1413" t="str">
        <f t="shared" si="5"/>
        <v>Vila Real</v>
      </c>
      <c r="AN24" s="1417">
        <f t="shared" si="6"/>
        <v>241.920301455301</v>
      </c>
      <c r="AO24" s="1417">
        <f t="shared" si="6"/>
        <v>258.19521509441398</v>
      </c>
    </row>
    <row r="25" spans="1:41" x14ac:dyDescent="0.2">
      <c r="A25" s="372"/>
      <c r="B25" s="435"/>
      <c r="C25" s="94" t="s">
        <v>67</v>
      </c>
      <c r="D25" s="380"/>
      <c r="E25" s="318">
        <v>2869</v>
      </c>
      <c r="F25" s="318">
        <v>2882</v>
      </c>
      <c r="G25" s="318">
        <v>2894</v>
      </c>
      <c r="H25" s="318">
        <v>2894</v>
      </c>
      <c r="I25" s="318">
        <v>2838</v>
      </c>
      <c r="J25" s="318">
        <v>2886</v>
      </c>
      <c r="K25" s="683">
        <v>241.920301455301</v>
      </c>
      <c r="L25" s="424"/>
      <c r="M25" s="470"/>
      <c r="N25" s="372"/>
      <c r="AD25" s="1413" t="str">
        <f t="shared" si="1"/>
        <v>Viseu</v>
      </c>
      <c r="AE25" s="1416">
        <f t="shared" si="2"/>
        <v>254.201063058036</v>
      </c>
      <c r="AF25" s="1416">
        <f t="shared" si="3"/>
        <v>258.19521509441398</v>
      </c>
      <c r="AG25" s="1416">
        <f t="shared" si="4"/>
        <v>120.36683974104901</v>
      </c>
      <c r="AH25" s="1416">
        <f t="shared" si="0"/>
        <v>115.026389625275</v>
      </c>
      <c r="AM25" s="1413" t="str">
        <f t="shared" si="5"/>
        <v>Viseu</v>
      </c>
      <c r="AN25" s="1417">
        <f t="shared" si="6"/>
        <v>254.201063058036</v>
      </c>
      <c r="AO25" s="1417">
        <f t="shared" si="6"/>
        <v>258.19521509441398</v>
      </c>
    </row>
    <row r="26" spans="1:41" x14ac:dyDescent="0.2">
      <c r="A26" s="372"/>
      <c r="B26" s="435"/>
      <c r="C26" s="94" t="s">
        <v>77</v>
      </c>
      <c r="D26" s="380"/>
      <c r="E26" s="318">
        <v>3656</v>
      </c>
      <c r="F26" s="318">
        <v>3671</v>
      </c>
      <c r="G26" s="318">
        <v>3598</v>
      </c>
      <c r="H26" s="318">
        <v>3601</v>
      </c>
      <c r="I26" s="318">
        <v>3565</v>
      </c>
      <c r="J26" s="318">
        <v>3585</v>
      </c>
      <c r="K26" s="683">
        <v>254.201063058036</v>
      </c>
      <c r="L26" s="424"/>
      <c r="M26" s="470"/>
      <c r="N26" s="372"/>
      <c r="AD26" s="1413" t="str">
        <f t="shared" si="1"/>
        <v>Açores</v>
      </c>
      <c r="AE26" s="1416">
        <f t="shared" si="2"/>
        <v>277.705262662694</v>
      </c>
      <c r="AF26" s="1416">
        <f t="shared" si="3"/>
        <v>258.19521509441398</v>
      </c>
      <c r="AG26" s="1416">
        <f t="shared" si="4"/>
        <v>84.269638829407597</v>
      </c>
      <c r="AH26" s="1416">
        <f t="shared" si="0"/>
        <v>115.026389625275</v>
      </c>
      <c r="AM26" s="1413" t="str">
        <f t="shared" si="5"/>
        <v>Açores</v>
      </c>
      <c r="AN26" s="1417">
        <f t="shared" si="6"/>
        <v>277.705262662694</v>
      </c>
      <c r="AO26" s="1417">
        <f t="shared" si="6"/>
        <v>258.19521509441398</v>
      </c>
    </row>
    <row r="27" spans="1:41" x14ac:dyDescent="0.2">
      <c r="A27" s="372"/>
      <c r="B27" s="435"/>
      <c r="C27" s="94" t="s">
        <v>130</v>
      </c>
      <c r="D27" s="380"/>
      <c r="E27" s="318">
        <v>6651</v>
      </c>
      <c r="F27" s="318">
        <v>6645</v>
      </c>
      <c r="G27" s="318">
        <v>6473</v>
      </c>
      <c r="H27" s="318">
        <v>6414</v>
      </c>
      <c r="I27" s="318">
        <v>6377</v>
      </c>
      <c r="J27" s="318">
        <v>6380</v>
      </c>
      <c r="K27" s="683">
        <v>277.705262662694</v>
      </c>
      <c r="L27" s="424"/>
      <c r="M27" s="470"/>
      <c r="N27" s="372"/>
      <c r="AD27" s="1413" t="str">
        <f>+C28</f>
        <v>Madeira</v>
      </c>
      <c r="AE27" s="1416">
        <f>+K28</f>
        <v>253.38297132111001</v>
      </c>
      <c r="AF27" s="1416">
        <f t="shared" si="3"/>
        <v>258.19521509441398</v>
      </c>
      <c r="AG27" s="1416">
        <f>+K65</f>
        <v>109.230964734495</v>
      </c>
      <c r="AH27" s="1416">
        <f t="shared" si="0"/>
        <v>115.026389625275</v>
      </c>
      <c r="AM27" s="1413" t="str">
        <f t="shared" si="5"/>
        <v>Madeira</v>
      </c>
      <c r="AN27" s="1417">
        <f t="shared" si="6"/>
        <v>253.38297132111001</v>
      </c>
      <c r="AO27" s="1417">
        <f t="shared" si="6"/>
        <v>258.19521509441398</v>
      </c>
    </row>
    <row r="28" spans="1:41" x14ac:dyDescent="0.2">
      <c r="A28" s="372"/>
      <c r="B28" s="435"/>
      <c r="C28" s="94" t="s">
        <v>131</v>
      </c>
      <c r="D28" s="380"/>
      <c r="E28" s="318">
        <v>1878</v>
      </c>
      <c r="F28" s="318">
        <v>1931</v>
      </c>
      <c r="G28" s="318">
        <v>1993</v>
      </c>
      <c r="H28" s="318">
        <v>2024</v>
      </c>
      <c r="I28" s="318">
        <v>2059</v>
      </c>
      <c r="J28" s="318">
        <v>2155</v>
      </c>
      <c r="K28" s="683">
        <v>253.38297132111001</v>
      </c>
      <c r="L28" s="424"/>
      <c r="M28" s="470"/>
      <c r="N28" s="372"/>
      <c r="AD28" s="1413"/>
      <c r="AE28" s="1416"/>
      <c r="AG28" s="1416"/>
    </row>
    <row r="29" spans="1:41" ht="3.75" customHeight="1" x14ac:dyDescent="0.2">
      <c r="A29" s="372"/>
      <c r="B29" s="435"/>
      <c r="C29" s="94"/>
      <c r="D29" s="380"/>
      <c r="E29" s="318"/>
      <c r="F29" s="318"/>
      <c r="G29" s="318"/>
      <c r="H29" s="318"/>
      <c r="I29" s="318"/>
      <c r="J29" s="318"/>
      <c r="K29" s="319"/>
      <c r="L29" s="424"/>
      <c r="M29" s="470"/>
      <c r="N29" s="372"/>
      <c r="AD29" s="1413"/>
      <c r="AE29" s="1416"/>
      <c r="AG29" s="1416"/>
    </row>
    <row r="30" spans="1:41" ht="15.75" customHeight="1" x14ac:dyDescent="0.2">
      <c r="A30" s="372"/>
      <c r="B30" s="435"/>
      <c r="C30" s="668"/>
      <c r="D30" s="698" t="s">
        <v>377</v>
      </c>
      <c r="E30" s="668"/>
      <c r="F30" s="668"/>
      <c r="G30" s="1648" t="s">
        <v>712</v>
      </c>
      <c r="H30" s="1648"/>
      <c r="I30" s="1648"/>
      <c r="J30" s="1648"/>
      <c r="K30" s="670"/>
      <c r="L30" s="670"/>
      <c r="M30" s="671"/>
      <c r="N30" s="372"/>
      <c r="AD30" s="1413"/>
      <c r="AE30" s="1416"/>
      <c r="AG30" s="1416"/>
    </row>
    <row r="31" spans="1:41" x14ac:dyDescent="0.2">
      <c r="A31" s="372"/>
      <c r="B31" s="667"/>
      <c r="C31" s="668"/>
      <c r="D31" s="668"/>
      <c r="E31" s="668"/>
      <c r="F31" s="668"/>
      <c r="G31" s="668"/>
      <c r="H31" s="668"/>
      <c r="I31" s="669"/>
      <c r="J31" s="669"/>
      <c r="K31" s="670"/>
      <c r="L31" s="670"/>
      <c r="M31" s="671"/>
      <c r="N31" s="372"/>
    </row>
    <row r="32" spans="1:41" ht="12" customHeight="1" x14ac:dyDescent="0.2">
      <c r="A32" s="372"/>
      <c r="B32" s="435"/>
      <c r="C32" s="668"/>
      <c r="D32" s="668"/>
      <c r="E32" s="668"/>
      <c r="F32" s="668"/>
      <c r="G32" s="668"/>
      <c r="H32" s="668"/>
      <c r="I32" s="669"/>
      <c r="J32" s="669"/>
      <c r="K32" s="670"/>
      <c r="L32" s="670"/>
      <c r="M32" s="671"/>
      <c r="N32" s="372"/>
    </row>
    <row r="33" spans="1:42" ht="12" customHeight="1" x14ac:dyDescent="0.2">
      <c r="A33" s="372"/>
      <c r="B33" s="435"/>
      <c r="C33" s="668"/>
      <c r="D33" s="668"/>
      <c r="E33" s="668"/>
      <c r="F33" s="668"/>
      <c r="G33" s="668"/>
      <c r="H33" s="668"/>
      <c r="I33" s="669"/>
      <c r="J33" s="669"/>
      <c r="K33" s="670"/>
      <c r="L33" s="670"/>
      <c r="M33" s="671"/>
      <c r="N33" s="372"/>
    </row>
    <row r="34" spans="1:42" ht="12" customHeight="1" x14ac:dyDescent="0.2">
      <c r="A34" s="372"/>
      <c r="B34" s="435"/>
      <c r="C34" s="668"/>
      <c r="D34" s="668"/>
      <c r="E34" s="668"/>
      <c r="F34" s="668"/>
      <c r="G34" s="668"/>
      <c r="H34" s="668"/>
      <c r="I34" s="669"/>
      <c r="J34" s="669"/>
      <c r="K34" s="670"/>
      <c r="L34" s="670"/>
      <c r="M34" s="671"/>
      <c r="N34" s="372"/>
    </row>
    <row r="35" spans="1:42" ht="12" customHeight="1" x14ac:dyDescent="0.2">
      <c r="A35" s="372"/>
      <c r="B35" s="435"/>
      <c r="C35" s="668"/>
      <c r="D35" s="668"/>
      <c r="E35" s="668"/>
      <c r="F35" s="668"/>
      <c r="G35" s="668"/>
      <c r="H35" s="668"/>
      <c r="I35" s="669"/>
      <c r="J35" s="669"/>
      <c r="K35" s="670"/>
      <c r="L35" s="670"/>
      <c r="M35" s="671"/>
      <c r="N35" s="372"/>
    </row>
    <row r="36" spans="1:42" ht="27" customHeight="1" x14ac:dyDescent="0.2">
      <c r="A36" s="372"/>
      <c r="B36" s="435"/>
      <c r="C36" s="668"/>
      <c r="D36" s="668"/>
      <c r="E36" s="668"/>
      <c r="F36" s="668"/>
      <c r="G36" s="668"/>
      <c r="H36" s="668"/>
      <c r="I36" s="669"/>
      <c r="J36" s="669"/>
      <c r="K36" s="670"/>
      <c r="L36" s="670"/>
      <c r="M36" s="671"/>
      <c r="N36" s="372"/>
    </row>
    <row r="37" spans="1:42" ht="12" customHeight="1" x14ac:dyDescent="0.2">
      <c r="A37" s="372"/>
      <c r="B37" s="435"/>
      <c r="C37" s="668"/>
      <c r="D37" s="668"/>
      <c r="E37" s="668"/>
      <c r="F37" s="668"/>
      <c r="G37" s="668"/>
      <c r="H37" s="668"/>
      <c r="I37" s="669"/>
      <c r="J37" s="669"/>
      <c r="K37" s="670"/>
      <c r="L37" s="670"/>
      <c r="M37" s="671"/>
      <c r="N37" s="372"/>
    </row>
    <row r="38" spans="1:42" ht="12" customHeight="1" x14ac:dyDescent="0.2">
      <c r="A38" s="372"/>
      <c r="B38" s="435"/>
      <c r="C38" s="668"/>
      <c r="D38" s="668"/>
      <c r="E38" s="668"/>
      <c r="F38" s="668"/>
      <c r="G38" s="668"/>
      <c r="H38" s="668"/>
      <c r="I38" s="669"/>
      <c r="J38" s="669"/>
      <c r="K38" s="670"/>
      <c r="L38" s="670"/>
      <c r="M38" s="671"/>
      <c r="N38" s="372"/>
    </row>
    <row r="39" spans="1:42" ht="12" customHeight="1" x14ac:dyDescent="0.2">
      <c r="A39" s="372"/>
      <c r="B39" s="435"/>
      <c r="C39" s="672"/>
      <c r="D39" s="672"/>
      <c r="E39" s="672"/>
      <c r="F39" s="672"/>
      <c r="G39" s="672"/>
      <c r="H39" s="672"/>
      <c r="I39" s="672"/>
      <c r="J39" s="672"/>
      <c r="K39" s="673"/>
      <c r="L39" s="674"/>
      <c r="M39" s="675"/>
      <c r="N39" s="372"/>
    </row>
    <row r="40" spans="1:42" ht="3" customHeight="1" thickBot="1" x14ac:dyDescent="0.25">
      <c r="A40" s="372"/>
      <c r="B40" s="435"/>
      <c r="C40" s="424"/>
      <c r="D40" s="424"/>
      <c r="E40" s="424"/>
      <c r="F40" s="424"/>
      <c r="G40" s="424"/>
      <c r="H40" s="424"/>
      <c r="I40" s="424"/>
      <c r="J40" s="424"/>
      <c r="K40" s="636"/>
      <c r="L40" s="438"/>
      <c r="M40" s="490"/>
      <c r="N40" s="372"/>
    </row>
    <row r="41" spans="1:42" ht="13.5" customHeight="1" thickBot="1" x14ac:dyDescent="0.25">
      <c r="A41" s="372"/>
      <c r="B41" s="435"/>
      <c r="C41" s="1643" t="s">
        <v>304</v>
      </c>
      <c r="D41" s="1644"/>
      <c r="E41" s="1644"/>
      <c r="F41" s="1644"/>
      <c r="G41" s="1644"/>
      <c r="H41" s="1644"/>
      <c r="I41" s="1644"/>
      <c r="J41" s="1644"/>
      <c r="K41" s="1644"/>
      <c r="L41" s="1645"/>
      <c r="M41" s="490"/>
      <c r="N41" s="372"/>
    </row>
    <row r="42" spans="1:42" s="372" customFormat="1" ht="6.75" customHeight="1" x14ac:dyDescent="0.2">
      <c r="B42" s="435"/>
      <c r="C42" s="1535" t="s">
        <v>133</v>
      </c>
      <c r="D42" s="1535"/>
      <c r="E42" s="637"/>
      <c r="F42" s="637"/>
      <c r="G42" s="637"/>
      <c r="H42" s="637"/>
      <c r="I42" s="637"/>
      <c r="J42" s="637"/>
      <c r="K42" s="638"/>
      <c r="L42" s="638"/>
      <c r="M42" s="490"/>
      <c r="O42" s="377"/>
      <c r="P42" s="377"/>
      <c r="Q42" s="377"/>
      <c r="R42" s="377"/>
      <c r="S42" s="377"/>
      <c r="T42" s="377"/>
      <c r="U42" s="377"/>
      <c r="V42" s="377"/>
      <c r="W42" s="377"/>
      <c r="X42" s="377"/>
      <c r="Y42" s="377"/>
      <c r="Z42" s="377"/>
      <c r="AA42" s="377"/>
      <c r="AB42" s="377"/>
      <c r="AC42" s="377"/>
      <c r="AD42" s="1414"/>
      <c r="AE42" s="1414"/>
      <c r="AF42" s="1414"/>
      <c r="AG42" s="1414"/>
      <c r="AH42" s="1414"/>
      <c r="AI42" s="1414"/>
      <c r="AJ42" s="1414"/>
      <c r="AK42" s="1414"/>
      <c r="AL42" s="1414"/>
      <c r="AM42" s="1414"/>
      <c r="AN42" s="1414"/>
      <c r="AO42" s="1414"/>
      <c r="AP42" s="1414"/>
    </row>
    <row r="43" spans="1:42" ht="10.5" customHeight="1" x14ac:dyDescent="0.2">
      <c r="A43" s="372"/>
      <c r="B43" s="435"/>
      <c r="C43" s="1535"/>
      <c r="D43" s="1535"/>
      <c r="E43" s="1650">
        <v>2018</v>
      </c>
      <c r="F43" s="1650"/>
      <c r="G43" s="1650"/>
      <c r="H43" s="1650"/>
      <c r="I43" s="1650"/>
      <c r="J43" s="1650"/>
      <c r="K43" s="1646" t="s">
        <v>711</v>
      </c>
      <c r="L43" s="390"/>
      <c r="M43" s="382"/>
      <c r="N43" s="372"/>
    </row>
    <row r="44" spans="1:42" ht="15" customHeight="1" x14ac:dyDescent="0.2">
      <c r="A44" s="372"/>
      <c r="B44" s="435"/>
      <c r="C44" s="387"/>
      <c r="D44" s="387"/>
      <c r="E44" s="681" t="s">
        <v>102</v>
      </c>
      <c r="F44" s="681" t="s">
        <v>101</v>
      </c>
      <c r="G44" s="681" t="s">
        <v>100</v>
      </c>
      <c r="H44" s="681" t="s">
        <v>99</v>
      </c>
      <c r="I44" s="681" t="s">
        <v>98</v>
      </c>
      <c r="J44" s="681" t="s">
        <v>97</v>
      </c>
      <c r="K44" s="1647" t="e">
        <v>#REF!</v>
      </c>
      <c r="L44" s="390"/>
      <c r="M44" s="490"/>
      <c r="N44" s="372"/>
    </row>
    <row r="45" spans="1:42" s="395" customFormat="1" ht="13.5" customHeight="1" x14ac:dyDescent="0.2">
      <c r="A45" s="392"/>
      <c r="B45" s="639"/>
      <c r="C45" s="627" t="s">
        <v>68</v>
      </c>
      <c r="D45" s="458"/>
      <c r="E45" s="351">
        <v>222839</v>
      </c>
      <c r="F45" s="351">
        <v>222685</v>
      </c>
      <c r="G45" s="351">
        <v>221507</v>
      </c>
      <c r="H45" s="351">
        <v>221040</v>
      </c>
      <c r="I45" s="351">
        <v>221337</v>
      </c>
      <c r="J45" s="351">
        <v>222555</v>
      </c>
      <c r="K45" s="699">
        <v>115.026389625275</v>
      </c>
      <c r="L45" s="321"/>
      <c r="M45" s="640"/>
      <c r="N45" s="392"/>
      <c r="O45" s="714"/>
      <c r="P45" s="713"/>
      <c r="Q45" s="714"/>
      <c r="R45" s="714"/>
      <c r="S45" s="377"/>
      <c r="T45" s="377"/>
      <c r="U45" s="377"/>
      <c r="V45" s="377"/>
      <c r="W45" s="377"/>
      <c r="X45" s="377"/>
      <c r="Y45" s="377"/>
      <c r="Z45" s="377"/>
      <c r="AA45" s="377"/>
      <c r="AB45" s="377"/>
      <c r="AC45" s="377"/>
      <c r="AD45" s="1414"/>
      <c r="AE45" s="1414"/>
      <c r="AF45" s="1414"/>
      <c r="AG45" s="1414"/>
      <c r="AH45" s="1414"/>
      <c r="AI45" s="1414"/>
      <c r="AJ45" s="1414"/>
      <c r="AK45" s="1414"/>
      <c r="AL45" s="1414"/>
      <c r="AM45" s="1414"/>
      <c r="AN45" s="1414"/>
      <c r="AO45" s="1414"/>
      <c r="AP45" s="1414"/>
    </row>
    <row r="46" spans="1:42" ht="15" customHeight="1" x14ac:dyDescent="0.2">
      <c r="A46" s="372"/>
      <c r="B46" s="435"/>
      <c r="C46" s="94" t="s">
        <v>62</v>
      </c>
      <c r="D46" s="380"/>
      <c r="E46" s="318">
        <v>10492</v>
      </c>
      <c r="F46" s="318">
        <v>10488</v>
      </c>
      <c r="G46" s="318">
        <v>10470</v>
      </c>
      <c r="H46" s="318">
        <v>10435</v>
      </c>
      <c r="I46" s="318">
        <v>10458</v>
      </c>
      <c r="J46" s="318">
        <v>10247</v>
      </c>
      <c r="K46" s="684">
        <v>122.87591907850199</v>
      </c>
      <c r="L46" s="321"/>
      <c r="M46" s="490"/>
      <c r="N46" s="372"/>
    </row>
    <row r="47" spans="1:42" ht="11.65" customHeight="1" x14ac:dyDescent="0.2">
      <c r="A47" s="372"/>
      <c r="B47" s="435"/>
      <c r="C47" s="94" t="s">
        <v>55</v>
      </c>
      <c r="D47" s="380"/>
      <c r="E47" s="318">
        <v>4775</v>
      </c>
      <c r="F47" s="318">
        <v>4795</v>
      </c>
      <c r="G47" s="318">
        <v>4721</v>
      </c>
      <c r="H47" s="318">
        <v>4672</v>
      </c>
      <c r="I47" s="318">
        <v>4698</v>
      </c>
      <c r="J47" s="318">
        <v>4654</v>
      </c>
      <c r="K47" s="684">
        <v>114.856867971678</v>
      </c>
      <c r="L47" s="321"/>
      <c r="M47" s="490"/>
      <c r="N47" s="372"/>
    </row>
    <row r="48" spans="1:42" ht="11.65" customHeight="1" x14ac:dyDescent="0.2">
      <c r="A48" s="372"/>
      <c r="B48" s="435"/>
      <c r="C48" s="94" t="s">
        <v>64</v>
      </c>
      <c r="D48" s="380"/>
      <c r="E48" s="318">
        <v>6595</v>
      </c>
      <c r="F48" s="318">
        <v>6635</v>
      </c>
      <c r="G48" s="318">
        <v>6620</v>
      </c>
      <c r="H48" s="318">
        <v>6598</v>
      </c>
      <c r="I48" s="318">
        <v>6604</v>
      </c>
      <c r="J48" s="318">
        <v>6693</v>
      </c>
      <c r="K48" s="684">
        <v>121.401095629217</v>
      </c>
      <c r="L48" s="321"/>
      <c r="M48" s="490"/>
      <c r="N48" s="372"/>
    </row>
    <row r="49" spans="1:16" ht="11.65" customHeight="1" x14ac:dyDescent="0.2">
      <c r="A49" s="372"/>
      <c r="B49" s="435"/>
      <c r="C49" s="94" t="s">
        <v>66</v>
      </c>
      <c r="D49" s="380"/>
      <c r="E49" s="318">
        <v>2262</v>
      </c>
      <c r="F49" s="318">
        <v>2335</v>
      </c>
      <c r="G49" s="318">
        <v>2327</v>
      </c>
      <c r="H49" s="318">
        <v>2319</v>
      </c>
      <c r="I49" s="318">
        <v>2322</v>
      </c>
      <c r="J49" s="318">
        <v>2353</v>
      </c>
      <c r="K49" s="684">
        <v>120.804617982271</v>
      </c>
      <c r="L49" s="641"/>
      <c r="M49" s="372"/>
      <c r="N49" s="372"/>
    </row>
    <row r="50" spans="1:16" ht="11.65" customHeight="1" x14ac:dyDescent="0.2">
      <c r="A50" s="372"/>
      <c r="B50" s="435"/>
      <c r="C50" s="94" t="s">
        <v>75</v>
      </c>
      <c r="D50" s="380"/>
      <c r="E50" s="318">
        <v>3701</v>
      </c>
      <c r="F50" s="318">
        <v>3625</v>
      </c>
      <c r="G50" s="318">
        <v>3484</v>
      </c>
      <c r="H50" s="318">
        <v>3415</v>
      </c>
      <c r="I50" s="318">
        <v>3480</v>
      </c>
      <c r="J50" s="318">
        <v>3525</v>
      </c>
      <c r="K50" s="684">
        <v>115.54676600441501</v>
      </c>
      <c r="L50" s="641"/>
      <c r="M50" s="372"/>
      <c r="N50" s="372"/>
    </row>
    <row r="51" spans="1:16" ht="11.65" customHeight="1" x14ac:dyDescent="0.2">
      <c r="A51" s="372"/>
      <c r="B51" s="435"/>
      <c r="C51" s="94" t="s">
        <v>61</v>
      </c>
      <c r="D51" s="380"/>
      <c r="E51" s="318">
        <v>6535</v>
      </c>
      <c r="F51" s="318">
        <v>6454</v>
      </c>
      <c r="G51" s="318">
        <v>6426</v>
      </c>
      <c r="H51" s="318">
        <v>6315</v>
      </c>
      <c r="I51" s="318">
        <v>6357</v>
      </c>
      <c r="J51" s="318">
        <v>6323</v>
      </c>
      <c r="K51" s="684">
        <v>126.93112426035501</v>
      </c>
      <c r="L51" s="641"/>
      <c r="M51" s="372"/>
      <c r="N51" s="372"/>
    </row>
    <row r="52" spans="1:16" ht="11.65" customHeight="1" x14ac:dyDescent="0.2">
      <c r="A52" s="372"/>
      <c r="B52" s="435"/>
      <c r="C52" s="94" t="s">
        <v>56</v>
      </c>
      <c r="D52" s="380"/>
      <c r="E52" s="318">
        <v>3468</v>
      </c>
      <c r="F52" s="318">
        <v>3463</v>
      </c>
      <c r="G52" s="318">
        <v>3351</v>
      </c>
      <c r="H52" s="318">
        <v>3336</v>
      </c>
      <c r="I52" s="318">
        <v>3288</v>
      </c>
      <c r="J52" s="318">
        <v>3273</v>
      </c>
      <c r="K52" s="684">
        <v>110.577729024607</v>
      </c>
      <c r="L52" s="641"/>
      <c r="M52" s="372"/>
      <c r="N52" s="372"/>
    </row>
    <row r="53" spans="1:16" ht="11.65" customHeight="1" x14ac:dyDescent="0.2">
      <c r="A53" s="372"/>
      <c r="B53" s="435"/>
      <c r="C53" s="94" t="s">
        <v>74</v>
      </c>
      <c r="D53" s="380"/>
      <c r="E53" s="318">
        <v>5572</v>
      </c>
      <c r="F53" s="318">
        <v>5580</v>
      </c>
      <c r="G53" s="318">
        <v>5534</v>
      </c>
      <c r="H53" s="318">
        <v>5520</v>
      </c>
      <c r="I53" s="318">
        <v>5588</v>
      </c>
      <c r="J53" s="318">
        <v>5686</v>
      </c>
      <c r="K53" s="684">
        <v>121.647907056799</v>
      </c>
      <c r="L53" s="641"/>
      <c r="M53" s="372"/>
      <c r="N53" s="372"/>
    </row>
    <row r="54" spans="1:16" ht="11.65" customHeight="1" x14ac:dyDescent="0.2">
      <c r="A54" s="372"/>
      <c r="B54" s="435"/>
      <c r="C54" s="94" t="s">
        <v>76</v>
      </c>
      <c r="D54" s="380"/>
      <c r="E54" s="318">
        <v>3030</v>
      </c>
      <c r="F54" s="318">
        <v>2929</v>
      </c>
      <c r="G54" s="318">
        <v>2830</v>
      </c>
      <c r="H54" s="318">
        <v>2807</v>
      </c>
      <c r="I54" s="318">
        <v>2833</v>
      </c>
      <c r="J54" s="318">
        <v>2865</v>
      </c>
      <c r="K54" s="684">
        <v>116.72720593191799</v>
      </c>
      <c r="L54" s="641"/>
      <c r="M54" s="372"/>
      <c r="N54" s="372"/>
    </row>
    <row r="55" spans="1:16" ht="11.65" customHeight="1" x14ac:dyDescent="0.2">
      <c r="A55" s="372"/>
      <c r="B55" s="435"/>
      <c r="C55" s="94" t="s">
        <v>60</v>
      </c>
      <c r="D55" s="380"/>
      <c r="E55" s="318">
        <v>4172</v>
      </c>
      <c r="F55" s="318">
        <v>4155</v>
      </c>
      <c r="G55" s="318">
        <v>4080</v>
      </c>
      <c r="H55" s="318">
        <v>3992</v>
      </c>
      <c r="I55" s="318">
        <v>3925</v>
      </c>
      <c r="J55" s="318">
        <v>3993</v>
      </c>
      <c r="K55" s="684">
        <v>120.649541104294</v>
      </c>
      <c r="L55" s="641"/>
      <c r="M55" s="372"/>
      <c r="N55" s="372"/>
    </row>
    <row r="56" spans="1:16" ht="11.65" customHeight="1" x14ac:dyDescent="0.2">
      <c r="A56" s="372"/>
      <c r="B56" s="435"/>
      <c r="C56" s="94" t="s">
        <v>59</v>
      </c>
      <c r="D56" s="380"/>
      <c r="E56" s="318">
        <v>39691</v>
      </c>
      <c r="F56" s="318">
        <v>39978</v>
      </c>
      <c r="G56" s="318">
        <v>40221</v>
      </c>
      <c r="H56" s="318">
        <v>40229</v>
      </c>
      <c r="I56" s="318">
        <v>40458</v>
      </c>
      <c r="J56" s="318">
        <v>40650</v>
      </c>
      <c r="K56" s="684">
        <v>118.336110395763</v>
      </c>
      <c r="L56" s="641"/>
      <c r="M56" s="372"/>
      <c r="N56" s="372"/>
    </row>
    <row r="57" spans="1:16" ht="11.65" customHeight="1" x14ac:dyDescent="0.2">
      <c r="A57" s="372"/>
      <c r="B57" s="435"/>
      <c r="C57" s="94" t="s">
        <v>57</v>
      </c>
      <c r="D57" s="380"/>
      <c r="E57" s="318">
        <v>3417</v>
      </c>
      <c r="F57" s="318">
        <v>3276</v>
      </c>
      <c r="G57" s="318">
        <v>3245</v>
      </c>
      <c r="H57" s="318">
        <v>3248</v>
      </c>
      <c r="I57" s="318">
        <v>3281</v>
      </c>
      <c r="J57" s="318">
        <v>3294</v>
      </c>
      <c r="K57" s="684">
        <v>117.07805882352901</v>
      </c>
      <c r="L57" s="641"/>
      <c r="M57" s="372"/>
      <c r="N57" s="372"/>
    </row>
    <row r="58" spans="1:16" ht="11.65" customHeight="1" x14ac:dyDescent="0.2">
      <c r="A58" s="372"/>
      <c r="B58" s="435"/>
      <c r="C58" s="94" t="s">
        <v>63</v>
      </c>
      <c r="D58" s="380"/>
      <c r="E58" s="318">
        <v>64620</v>
      </c>
      <c r="F58" s="318">
        <v>64410</v>
      </c>
      <c r="G58" s="318">
        <v>64238</v>
      </c>
      <c r="H58" s="318">
        <v>64260</v>
      </c>
      <c r="I58" s="318">
        <v>64146</v>
      </c>
      <c r="J58" s="318">
        <v>64414</v>
      </c>
      <c r="K58" s="684">
        <v>116.06184119465399</v>
      </c>
      <c r="L58" s="641"/>
      <c r="M58" s="372"/>
      <c r="N58" s="372"/>
    </row>
    <row r="59" spans="1:16" ht="11.65" customHeight="1" x14ac:dyDescent="0.2">
      <c r="A59" s="372"/>
      <c r="B59" s="435"/>
      <c r="C59" s="94" t="s">
        <v>79</v>
      </c>
      <c r="D59" s="380"/>
      <c r="E59" s="318">
        <v>5664</v>
      </c>
      <c r="F59" s="318">
        <v>5620</v>
      </c>
      <c r="G59" s="318">
        <v>5510</v>
      </c>
      <c r="H59" s="318">
        <v>5492</v>
      </c>
      <c r="I59" s="318">
        <v>5505</v>
      </c>
      <c r="J59" s="318">
        <v>5683</v>
      </c>
      <c r="K59" s="684">
        <v>115.41496061643799</v>
      </c>
      <c r="L59" s="641"/>
      <c r="M59" s="372"/>
      <c r="N59" s="372"/>
    </row>
    <row r="60" spans="1:16" ht="11.65" customHeight="1" x14ac:dyDescent="0.2">
      <c r="A60" s="372"/>
      <c r="B60" s="435"/>
      <c r="C60" s="94" t="s">
        <v>58</v>
      </c>
      <c r="D60" s="380"/>
      <c r="E60" s="318">
        <v>20310</v>
      </c>
      <c r="F60" s="318">
        <v>20393</v>
      </c>
      <c r="G60" s="318">
        <v>20521</v>
      </c>
      <c r="H60" s="318">
        <v>20490</v>
      </c>
      <c r="I60" s="318">
        <v>20588</v>
      </c>
      <c r="J60" s="318">
        <v>20678</v>
      </c>
      <c r="K60" s="684">
        <v>119.271484452414</v>
      </c>
      <c r="L60" s="641"/>
      <c r="M60" s="372"/>
      <c r="N60" s="372"/>
    </row>
    <row r="61" spans="1:16" ht="11.65" customHeight="1" x14ac:dyDescent="0.2">
      <c r="A61" s="372"/>
      <c r="B61" s="435"/>
      <c r="C61" s="94" t="s">
        <v>65</v>
      </c>
      <c r="D61" s="380"/>
      <c r="E61" s="318">
        <v>2230</v>
      </c>
      <c r="F61" s="318">
        <v>2238</v>
      </c>
      <c r="G61" s="318">
        <v>2181</v>
      </c>
      <c r="H61" s="318">
        <v>2154</v>
      </c>
      <c r="I61" s="318">
        <v>2130</v>
      </c>
      <c r="J61" s="318">
        <v>2141</v>
      </c>
      <c r="K61" s="684">
        <v>124.84153633854601</v>
      </c>
      <c r="L61" s="641"/>
      <c r="M61" s="372"/>
      <c r="N61" s="372"/>
    </row>
    <row r="62" spans="1:16" ht="11.65" customHeight="1" x14ac:dyDescent="0.2">
      <c r="A62" s="372"/>
      <c r="B62" s="435"/>
      <c r="C62" s="94" t="s">
        <v>67</v>
      </c>
      <c r="D62" s="380"/>
      <c r="E62" s="318">
        <v>5613</v>
      </c>
      <c r="F62" s="318">
        <v>5629</v>
      </c>
      <c r="G62" s="318">
        <v>5636</v>
      </c>
      <c r="H62" s="318">
        <v>5600</v>
      </c>
      <c r="I62" s="318">
        <v>5503</v>
      </c>
      <c r="J62" s="318">
        <v>5602</v>
      </c>
      <c r="K62" s="684">
        <v>122.617139093783</v>
      </c>
      <c r="L62" s="641"/>
      <c r="M62" s="372"/>
      <c r="N62" s="372"/>
      <c r="P62" s="429"/>
    </row>
    <row r="63" spans="1:16" ht="11.65" customHeight="1" x14ac:dyDescent="0.2">
      <c r="A63" s="372"/>
      <c r="B63" s="435"/>
      <c r="C63" s="94" t="s">
        <v>77</v>
      </c>
      <c r="D63" s="380"/>
      <c r="E63" s="318">
        <v>7676</v>
      </c>
      <c r="F63" s="318">
        <v>7698</v>
      </c>
      <c r="G63" s="318">
        <v>7502</v>
      </c>
      <c r="H63" s="318">
        <v>7524</v>
      </c>
      <c r="I63" s="318">
        <v>7461</v>
      </c>
      <c r="J63" s="318">
        <v>7512</v>
      </c>
      <c r="K63" s="684">
        <v>120.36683974104901</v>
      </c>
      <c r="L63" s="641"/>
      <c r="M63" s="372"/>
      <c r="N63" s="372"/>
    </row>
    <row r="64" spans="1:16" ht="11.25" customHeight="1" x14ac:dyDescent="0.2">
      <c r="A64" s="372"/>
      <c r="B64" s="435"/>
      <c r="C64" s="94" t="s">
        <v>130</v>
      </c>
      <c r="D64" s="380"/>
      <c r="E64" s="318">
        <v>18704</v>
      </c>
      <c r="F64" s="318">
        <v>18577</v>
      </c>
      <c r="G64" s="318">
        <v>18086</v>
      </c>
      <c r="H64" s="318">
        <v>18007</v>
      </c>
      <c r="I64" s="318">
        <v>17990</v>
      </c>
      <c r="J64" s="318">
        <v>18059</v>
      </c>
      <c r="K64" s="684">
        <v>84.269638829407597</v>
      </c>
      <c r="L64" s="641"/>
      <c r="M64" s="372"/>
      <c r="N64" s="372"/>
    </row>
    <row r="65" spans="1:42" ht="11.65" customHeight="1" x14ac:dyDescent="0.2">
      <c r="A65" s="372"/>
      <c r="B65" s="435"/>
      <c r="C65" s="94" t="s">
        <v>131</v>
      </c>
      <c r="D65" s="380"/>
      <c r="E65" s="318">
        <v>4312</v>
      </c>
      <c r="F65" s="318">
        <v>4408</v>
      </c>
      <c r="G65" s="318">
        <v>4525</v>
      </c>
      <c r="H65" s="318">
        <v>4628</v>
      </c>
      <c r="I65" s="318">
        <v>4722</v>
      </c>
      <c r="J65" s="318">
        <v>4913</v>
      </c>
      <c r="K65" s="684">
        <v>109.230964734495</v>
      </c>
      <c r="L65" s="641"/>
      <c r="M65" s="372"/>
      <c r="N65" s="372"/>
    </row>
    <row r="66" spans="1:42" s="644" customFormat="1" ht="7.5" customHeight="1" x14ac:dyDescent="0.15">
      <c r="A66" s="642"/>
      <c r="B66" s="643"/>
      <c r="C66" s="1649" t="s">
        <v>713</v>
      </c>
      <c r="D66" s="1649"/>
      <c r="E66" s="1649"/>
      <c r="F66" s="1649"/>
      <c r="G66" s="1649"/>
      <c r="H66" s="1649"/>
      <c r="I66" s="1649"/>
      <c r="J66" s="1649"/>
      <c r="K66" s="1649"/>
      <c r="L66" s="1649"/>
      <c r="M66" s="988"/>
      <c r="N66" s="988"/>
      <c r="O66" s="988"/>
      <c r="AD66" s="1418"/>
      <c r="AE66" s="1418"/>
      <c r="AF66" s="1418"/>
      <c r="AG66" s="1418"/>
      <c r="AH66" s="1418"/>
      <c r="AI66" s="1418"/>
      <c r="AJ66" s="1418"/>
      <c r="AK66" s="1418"/>
      <c r="AL66" s="1418"/>
      <c r="AM66" s="1418"/>
      <c r="AN66" s="1418"/>
      <c r="AO66" s="1418"/>
      <c r="AP66" s="1418"/>
    </row>
    <row r="67" spans="1:42" ht="9" customHeight="1" x14ac:dyDescent="0.2">
      <c r="A67" s="372"/>
      <c r="B67" s="646"/>
      <c r="C67" s="647" t="s">
        <v>488</v>
      </c>
      <c r="D67" s="380"/>
      <c r="E67" s="645"/>
      <c r="F67" s="645"/>
      <c r="G67" s="645"/>
      <c r="H67" s="645"/>
      <c r="I67" s="648"/>
      <c r="J67" s="544"/>
      <c r="K67" s="544"/>
      <c r="L67" s="544"/>
      <c r="M67" s="490"/>
      <c r="N67" s="372"/>
    </row>
    <row r="68" spans="1:42" ht="13.5" customHeight="1" x14ac:dyDescent="0.2">
      <c r="A68" s="372"/>
      <c r="B68" s="643"/>
      <c r="C68" s="440" t="s">
        <v>419</v>
      </c>
      <c r="D68" s="380"/>
      <c r="E68" s="645"/>
      <c r="F68" s="645"/>
      <c r="G68" s="645"/>
      <c r="H68" s="645"/>
      <c r="I68" s="415" t="s">
        <v>134</v>
      </c>
      <c r="J68" s="544"/>
      <c r="K68" s="544"/>
      <c r="L68" s="544"/>
      <c r="M68" s="490"/>
      <c r="N68" s="372"/>
    </row>
    <row r="69" spans="1:42" ht="13.5" customHeight="1" x14ac:dyDescent="0.2">
      <c r="A69" s="372"/>
      <c r="B69" s="649">
        <v>18</v>
      </c>
      <c r="C69" s="1642">
        <v>43374</v>
      </c>
      <c r="D69" s="1642"/>
      <c r="E69" s="1642"/>
      <c r="F69" s="1642"/>
      <c r="G69" s="382"/>
      <c r="H69" s="382"/>
      <c r="I69" s="382"/>
      <c r="J69" s="382"/>
      <c r="K69" s="382"/>
      <c r="L69" s="382"/>
      <c r="M69" s="382"/>
      <c r="N69" s="382"/>
    </row>
  </sheetData>
  <mergeCells count="13">
    <mergeCell ref="L1:M1"/>
    <mergeCell ref="B2:D2"/>
    <mergeCell ref="C4:L4"/>
    <mergeCell ref="C5:D6"/>
    <mergeCell ref="K6:K7"/>
    <mergeCell ref="E6:J6"/>
    <mergeCell ref="C69:F69"/>
    <mergeCell ref="C41:L41"/>
    <mergeCell ref="C42:D43"/>
    <mergeCell ref="K43:K44"/>
    <mergeCell ref="G30:J30"/>
    <mergeCell ref="C66:L66"/>
    <mergeCell ref="E43:J43"/>
  </mergeCells>
  <conditionalFormatting sqref="F7:G7">
    <cfRule type="cellIs" dxfId="12" priority="7" operator="equal">
      <formula>"jan."</formula>
    </cfRule>
  </conditionalFormatting>
  <conditionalFormatting sqref="H7:J7">
    <cfRule type="cellIs" dxfId="11" priority="4" operator="equal">
      <formula>"jan."</formula>
    </cfRule>
  </conditionalFormatting>
  <conditionalFormatting sqref="E44:G44">
    <cfRule type="cellIs" dxfId="10" priority="3" operator="equal">
      <formula>"jan."</formula>
    </cfRule>
  </conditionalFormatting>
  <conditionalFormatting sqref="H44:J44">
    <cfRule type="cellIs" dxfId="9" priority="2" operator="equal">
      <formula>"jan."</formula>
    </cfRule>
  </conditionalFormatting>
  <conditionalFormatting sqref="E7">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85725</xdr:colOff>
                    <xdr:row>28</xdr:row>
                    <xdr:rowOff>19050</xdr:rowOff>
                  </from>
                  <to>
                    <xdr:col>6</xdr:col>
                    <xdr:colOff>133350</xdr:colOff>
                    <xdr:row>29</xdr:row>
                    <xdr:rowOff>171450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F81"/>
  <sheetViews>
    <sheetView zoomScaleNormal="100" workbookViewId="0"/>
  </sheetViews>
  <sheetFormatPr defaultRowHeight="12.75" x14ac:dyDescent="0.2"/>
  <cols>
    <col min="1" max="1" width="1" style="377" customWidth="1"/>
    <col min="2" max="2" width="2.5703125" style="377" customWidth="1"/>
    <col min="3" max="3" width="1.140625" style="377" customWidth="1"/>
    <col min="4" max="4" width="25.85546875" style="377" customWidth="1"/>
    <col min="5" max="10" width="7.5703125" style="388" customWidth="1"/>
    <col min="11" max="11" width="7.5703125" style="417" customWidth="1"/>
    <col min="12" max="12" width="7.5703125" style="388" customWidth="1"/>
    <col min="13" max="13" width="7.7109375" style="417" customWidth="1"/>
    <col min="14" max="14" width="2.5703125" style="377" customWidth="1"/>
    <col min="15" max="15" width="1" style="377" customWidth="1"/>
    <col min="16" max="16384" width="9.140625" style="377"/>
  </cols>
  <sheetData>
    <row r="1" spans="1:15" ht="13.5" customHeight="1" x14ac:dyDescent="0.2">
      <c r="A1" s="372"/>
      <c r="B1" s="1657" t="s">
        <v>327</v>
      </c>
      <c r="C1" s="1657"/>
      <c r="D1" s="1657"/>
      <c r="E1" s="374"/>
      <c r="F1" s="374"/>
      <c r="G1" s="374"/>
      <c r="H1" s="374"/>
      <c r="I1" s="374"/>
      <c r="J1" s="375"/>
      <c r="K1" s="1064"/>
      <c r="L1" s="1064"/>
      <c r="M1" s="1064"/>
      <c r="N1" s="376"/>
      <c r="O1" s="372"/>
    </row>
    <row r="2" spans="1:15" ht="6" customHeight="1" x14ac:dyDescent="0.2">
      <c r="A2" s="372"/>
      <c r="B2" s="1658"/>
      <c r="C2" s="1658"/>
      <c r="D2" s="1658"/>
      <c r="E2" s="378"/>
      <c r="F2" s="379"/>
      <c r="G2" s="379"/>
      <c r="H2" s="379"/>
      <c r="I2" s="379"/>
      <c r="J2" s="379"/>
      <c r="K2" s="380"/>
      <c r="L2" s="379"/>
      <c r="M2" s="380"/>
      <c r="N2" s="381"/>
      <c r="O2" s="372"/>
    </row>
    <row r="3" spans="1:15" ht="13.5" customHeight="1" thickBot="1" x14ac:dyDescent="0.25">
      <c r="A3" s="372"/>
      <c r="B3" s="382"/>
      <c r="C3" s="382"/>
      <c r="D3" s="382"/>
      <c r="E3" s="379"/>
      <c r="F3" s="379"/>
      <c r="G3" s="379"/>
      <c r="H3" s="379"/>
      <c r="I3" s="379" t="s">
        <v>34</v>
      </c>
      <c r="J3" s="379"/>
      <c r="K3" s="686"/>
      <c r="L3" s="379"/>
      <c r="M3" s="962" t="s">
        <v>73</v>
      </c>
      <c r="N3" s="383"/>
      <c r="O3" s="372"/>
    </row>
    <row r="4" spans="1:15" s="386" customFormat="1" ht="13.5" customHeight="1" thickBot="1" x14ac:dyDescent="0.25">
      <c r="A4" s="384"/>
      <c r="B4" s="385"/>
      <c r="C4" s="1659" t="s">
        <v>0</v>
      </c>
      <c r="D4" s="1660"/>
      <c r="E4" s="1660"/>
      <c r="F4" s="1660"/>
      <c r="G4" s="1660"/>
      <c r="H4" s="1660"/>
      <c r="I4" s="1660"/>
      <c r="J4" s="1660"/>
      <c r="K4" s="1660"/>
      <c r="L4" s="1660"/>
      <c r="M4" s="1661"/>
      <c r="N4" s="383"/>
      <c r="O4" s="372"/>
    </row>
    <row r="5" spans="1:15" ht="4.5" customHeight="1" x14ac:dyDescent="0.2">
      <c r="A5" s="372"/>
      <c r="B5" s="382"/>
      <c r="C5" s="1535" t="s">
        <v>78</v>
      </c>
      <c r="D5" s="1535"/>
      <c r="F5" s="772"/>
      <c r="G5" s="772"/>
      <c r="H5" s="772"/>
      <c r="I5" s="389"/>
      <c r="J5" s="389"/>
      <c r="K5" s="389"/>
      <c r="L5" s="389"/>
      <c r="M5" s="389"/>
      <c r="N5" s="383"/>
      <c r="O5" s="372"/>
    </row>
    <row r="6" spans="1:15" ht="12" customHeight="1" x14ac:dyDescent="0.2">
      <c r="A6" s="372"/>
      <c r="B6" s="382"/>
      <c r="C6" s="1535"/>
      <c r="D6" s="1535"/>
      <c r="E6" s="1537">
        <v>2018</v>
      </c>
      <c r="F6" s="1537"/>
      <c r="G6" s="1537"/>
      <c r="H6" s="1537"/>
      <c r="I6" s="1537"/>
      <c r="J6" s="1537"/>
      <c r="K6" s="1537"/>
      <c r="L6" s="1537"/>
      <c r="M6" s="1537"/>
      <c r="N6" s="383"/>
      <c r="O6" s="372"/>
    </row>
    <row r="7" spans="1:15" s="386" customFormat="1" ht="12.75" customHeight="1" x14ac:dyDescent="0.2">
      <c r="A7" s="384"/>
      <c r="B7" s="385"/>
      <c r="C7" s="391"/>
      <c r="D7" s="391"/>
      <c r="E7" s="758" t="s">
        <v>93</v>
      </c>
      <c r="F7" s="758" t="s">
        <v>104</v>
      </c>
      <c r="G7" s="759" t="s">
        <v>103</v>
      </c>
      <c r="H7" s="759" t="s">
        <v>102</v>
      </c>
      <c r="I7" s="758" t="s">
        <v>101</v>
      </c>
      <c r="J7" s="759" t="s">
        <v>100</v>
      </c>
      <c r="K7" s="759" t="s">
        <v>99</v>
      </c>
      <c r="L7" s="759" t="s">
        <v>98</v>
      </c>
      <c r="M7" s="759" t="s">
        <v>97</v>
      </c>
      <c r="N7" s="383"/>
      <c r="O7" s="372"/>
    </row>
    <row r="8" spans="1:15" s="395" customFormat="1" ht="11.25" customHeight="1" x14ac:dyDescent="0.2">
      <c r="A8" s="392"/>
      <c r="B8" s="393"/>
      <c r="C8" s="1656" t="s">
        <v>471</v>
      </c>
      <c r="D8" s="1656"/>
      <c r="E8" s="394"/>
      <c r="F8" s="394"/>
      <c r="G8" s="394"/>
      <c r="H8" s="394"/>
      <c r="I8" s="394"/>
      <c r="J8" s="394"/>
      <c r="K8" s="394"/>
      <c r="L8" s="394"/>
      <c r="M8" s="394"/>
      <c r="N8" s="383"/>
      <c r="O8" s="372"/>
    </row>
    <row r="9" spans="1:15" ht="10.5" customHeight="1" x14ac:dyDescent="0.2">
      <c r="A9" s="372"/>
      <c r="B9" s="954"/>
      <c r="C9" s="949" t="s">
        <v>135</v>
      </c>
      <c r="D9" s="955"/>
      <c r="E9" s="956">
        <v>179636</v>
      </c>
      <c r="F9" s="956">
        <v>178625</v>
      </c>
      <c r="G9" s="956">
        <v>177535</v>
      </c>
      <c r="H9" s="956">
        <v>176361</v>
      </c>
      <c r="I9" s="956">
        <v>175384</v>
      </c>
      <c r="J9" s="956">
        <v>175057</v>
      </c>
      <c r="K9" s="956">
        <v>174912</v>
      </c>
      <c r="L9" s="956">
        <v>174581</v>
      </c>
      <c r="M9" s="956">
        <v>173763</v>
      </c>
      <c r="N9" s="383"/>
      <c r="O9" s="372"/>
    </row>
    <row r="10" spans="1:15" ht="10.5" customHeight="1" x14ac:dyDescent="0.2">
      <c r="A10" s="372"/>
      <c r="B10" s="954"/>
      <c r="C10" s="949"/>
      <c r="D10" s="957" t="s">
        <v>72</v>
      </c>
      <c r="E10" s="958">
        <v>93737</v>
      </c>
      <c r="F10" s="958">
        <v>93260</v>
      </c>
      <c r="G10" s="958">
        <v>92665</v>
      </c>
      <c r="H10" s="958">
        <v>92081</v>
      </c>
      <c r="I10" s="958">
        <v>91617</v>
      </c>
      <c r="J10" s="958">
        <v>91524</v>
      </c>
      <c r="K10" s="958">
        <v>91525</v>
      </c>
      <c r="L10" s="958">
        <v>91336</v>
      </c>
      <c r="M10" s="958">
        <v>90932</v>
      </c>
      <c r="N10" s="383"/>
      <c r="O10" s="372"/>
    </row>
    <row r="11" spans="1:15" ht="10.5" customHeight="1" x14ac:dyDescent="0.2">
      <c r="A11" s="372"/>
      <c r="B11" s="954"/>
      <c r="C11" s="949"/>
      <c r="D11" s="957" t="s">
        <v>71</v>
      </c>
      <c r="E11" s="958">
        <v>85899</v>
      </c>
      <c r="F11" s="958">
        <v>85365</v>
      </c>
      <c r="G11" s="958">
        <v>84870</v>
      </c>
      <c r="H11" s="958">
        <v>84280</v>
      </c>
      <c r="I11" s="958">
        <v>83767</v>
      </c>
      <c r="J11" s="958">
        <v>83533</v>
      </c>
      <c r="K11" s="958">
        <v>83387</v>
      </c>
      <c r="L11" s="958">
        <v>83245</v>
      </c>
      <c r="M11" s="958">
        <v>82831</v>
      </c>
      <c r="N11" s="383"/>
      <c r="O11" s="372"/>
    </row>
    <row r="12" spans="1:15" ht="10.5" customHeight="1" x14ac:dyDescent="0.2">
      <c r="A12" s="372"/>
      <c r="B12" s="954"/>
      <c r="C12" s="949" t="s">
        <v>136</v>
      </c>
      <c r="D12" s="955"/>
      <c r="E12" s="956">
        <v>2037860</v>
      </c>
      <c r="F12" s="956">
        <v>2036729</v>
      </c>
      <c r="G12" s="956">
        <v>2033884</v>
      </c>
      <c r="H12" s="956">
        <v>2033522</v>
      </c>
      <c r="I12" s="956">
        <v>2033709</v>
      </c>
      <c r="J12" s="956">
        <v>2035104</v>
      </c>
      <c r="K12" s="956">
        <v>2036894</v>
      </c>
      <c r="L12" s="956">
        <v>2039127</v>
      </c>
      <c r="M12" s="956">
        <v>2040263</v>
      </c>
      <c r="N12" s="383"/>
      <c r="O12" s="372"/>
    </row>
    <row r="13" spans="1:15" ht="10.5" customHeight="1" x14ac:dyDescent="0.2">
      <c r="A13" s="372"/>
      <c r="B13" s="954"/>
      <c r="C13" s="949"/>
      <c r="D13" s="957" t="s">
        <v>72</v>
      </c>
      <c r="E13" s="958">
        <v>957869</v>
      </c>
      <c r="F13" s="958">
        <v>957448</v>
      </c>
      <c r="G13" s="958">
        <v>956237</v>
      </c>
      <c r="H13" s="958">
        <v>956326</v>
      </c>
      <c r="I13" s="958">
        <v>956703</v>
      </c>
      <c r="J13" s="958">
        <v>957893</v>
      </c>
      <c r="K13" s="958">
        <v>959086</v>
      </c>
      <c r="L13" s="958">
        <v>960352</v>
      </c>
      <c r="M13" s="958">
        <v>961104</v>
      </c>
      <c r="N13" s="383"/>
      <c r="O13" s="372"/>
    </row>
    <row r="14" spans="1:15" ht="10.5" customHeight="1" x14ac:dyDescent="0.2">
      <c r="A14" s="372"/>
      <c r="B14" s="954"/>
      <c r="C14" s="949"/>
      <c r="D14" s="957" t="s">
        <v>71</v>
      </c>
      <c r="E14" s="958">
        <v>1079991</v>
      </c>
      <c r="F14" s="958">
        <v>1079281</v>
      </c>
      <c r="G14" s="958">
        <v>1077647</v>
      </c>
      <c r="H14" s="958">
        <v>1077196</v>
      </c>
      <c r="I14" s="958">
        <v>1077006</v>
      </c>
      <c r="J14" s="958">
        <v>1077211</v>
      </c>
      <c r="K14" s="958">
        <v>1077808</v>
      </c>
      <c r="L14" s="958">
        <v>1078775</v>
      </c>
      <c r="M14" s="958">
        <v>1079159</v>
      </c>
      <c r="N14" s="383"/>
      <c r="O14" s="372"/>
    </row>
    <row r="15" spans="1:15" ht="10.5" customHeight="1" x14ac:dyDescent="0.2">
      <c r="A15" s="372"/>
      <c r="B15" s="954"/>
      <c r="C15" s="949" t="s">
        <v>137</v>
      </c>
      <c r="D15" s="955"/>
      <c r="E15" s="956">
        <v>715383</v>
      </c>
      <c r="F15" s="956">
        <v>715111</v>
      </c>
      <c r="G15" s="956">
        <v>712139</v>
      </c>
      <c r="H15" s="956">
        <v>712174</v>
      </c>
      <c r="I15" s="956">
        <v>712637</v>
      </c>
      <c r="J15" s="956">
        <v>713074</v>
      </c>
      <c r="K15" s="956">
        <v>713955</v>
      </c>
      <c r="L15" s="956">
        <v>714654</v>
      </c>
      <c r="M15" s="956">
        <v>707962</v>
      </c>
      <c r="N15" s="383"/>
      <c r="O15" s="372"/>
    </row>
    <row r="16" spans="1:15" ht="10.5" customHeight="1" x14ac:dyDescent="0.2">
      <c r="A16" s="372"/>
      <c r="B16" s="954"/>
      <c r="C16" s="949"/>
      <c r="D16" s="957" t="s">
        <v>72</v>
      </c>
      <c r="E16" s="958">
        <v>132011</v>
      </c>
      <c r="F16" s="958">
        <v>131998</v>
      </c>
      <c r="G16" s="958">
        <v>131011</v>
      </c>
      <c r="H16" s="958">
        <v>131221</v>
      </c>
      <c r="I16" s="958">
        <v>131465</v>
      </c>
      <c r="J16" s="958">
        <v>131714</v>
      </c>
      <c r="K16" s="958">
        <v>131862</v>
      </c>
      <c r="L16" s="958">
        <v>132389</v>
      </c>
      <c r="M16" s="958">
        <v>129437</v>
      </c>
      <c r="N16" s="383"/>
      <c r="O16" s="372"/>
    </row>
    <row r="17" spans="1:32" ht="10.5" customHeight="1" x14ac:dyDescent="0.2">
      <c r="A17" s="372"/>
      <c r="B17" s="954"/>
      <c r="C17" s="949"/>
      <c r="D17" s="957" t="s">
        <v>71</v>
      </c>
      <c r="E17" s="958">
        <v>583372</v>
      </c>
      <c r="F17" s="958">
        <v>583113</v>
      </c>
      <c r="G17" s="958">
        <v>581128</v>
      </c>
      <c r="H17" s="958">
        <v>580953</v>
      </c>
      <c r="I17" s="958">
        <v>581172</v>
      </c>
      <c r="J17" s="958">
        <v>581360</v>
      </c>
      <c r="K17" s="958">
        <v>582093</v>
      </c>
      <c r="L17" s="958">
        <v>582265</v>
      </c>
      <c r="M17" s="958">
        <v>578525</v>
      </c>
      <c r="N17" s="383"/>
      <c r="O17" s="372"/>
    </row>
    <row r="18" spans="1:32" ht="8.25" customHeight="1" x14ac:dyDescent="0.2">
      <c r="A18" s="372"/>
      <c r="B18" s="954"/>
      <c r="C18" s="1662" t="s">
        <v>714</v>
      </c>
      <c r="D18" s="1662"/>
      <c r="E18" s="1662"/>
      <c r="F18" s="1662"/>
      <c r="G18" s="1662"/>
      <c r="H18" s="1662"/>
      <c r="I18" s="1662"/>
      <c r="J18" s="1662"/>
      <c r="K18" s="1662"/>
      <c r="L18" s="1662"/>
      <c r="M18" s="1662"/>
      <c r="N18" s="383"/>
      <c r="O18" s="87"/>
    </row>
    <row r="19" spans="1:32" ht="3.75" customHeight="1" thickBot="1" x14ac:dyDescent="0.25">
      <c r="A19" s="372"/>
      <c r="B19" s="382"/>
      <c r="C19" s="651"/>
      <c r="D19" s="651"/>
      <c r="E19" s="651"/>
      <c r="F19" s="651"/>
      <c r="G19" s="651"/>
      <c r="H19" s="651"/>
      <c r="I19" s="651"/>
      <c r="J19" s="651"/>
      <c r="K19" s="651"/>
      <c r="L19" s="651"/>
      <c r="M19" s="651"/>
      <c r="N19" s="383"/>
      <c r="O19" s="87"/>
    </row>
    <row r="20" spans="1:32" ht="15" customHeight="1" thickBot="1" x14ac:dyDescent="0.25">
      <c r="A20" s="372"/>
      <c r="B20" s="382"/>
      <c r="C20" s="1663" t="s">
        <v>523</v>
      </c>
      <c r="D20" s="1664"/>
      <c r="E20" s="1664"/>
      <c r="F20" s="1664"/>
      <c r="G20" s="1664"/>
      <c r="H20" s="1664"/>
      <c r="I20" s="1664"/>
      <c r="J20" s="1664"/>
      <c r="K20" s="1664"/>
      <c r="L20" s="1664"/>
      <c r="M20" s="1665"/>
      <c r="N20" s="383"/>
      <c r="O20" s="87"/>
    </row>
    <row r="21" spans="1:32" ht="8.25" customHeight="1" x14ac:dyDescent="0.2">
      <c r="A21" s="372"/>
      <c r="B21" s="382"/>
      <c r="C21" s="533" t="s">
        <v>78</v>
      </c>
      <c r="D21" s="380"/>
      <c r="E21" s="405"/>
      <c r="F21" s="405"/>
      <c r="G21" s="405"/>
      <c r="H21" s="405"/>
      <c r="I21" s="405"/>
      <c r="J21" s="405"/>
      <c r="K21" s="405"/>
      <c r="L21" s="405"/>
      <c r="M21" s="405"/>
      <c r="N21" s="383"/>
      <c r="O21" s="372"/>
    </row>
    <row r="22" spans="1:32" ht="13.5" customHeight="1" x14ac:dyDescent="0.2">
      <c r="A22" s="372"/>
      <c r="B22" s="382"/>
      <c r="C22" s="1671" t="s">
        <v>143</v>
      </c>
      <c r="D22" s="1671"/>
      <c r="E22" s="1184">
        <v>166138</v>
      </c>
      <c r="F22" s="1184">
        <v>165398</v>
      </c>
      <c r="G22" s="1184">
        <v>165428</v>
      </c>
      <c r="H22" s="1184">
        <v>165750</v>
      </c>
      <c r="I22" s="1184">
        <v>166658</v>
      </c>
      <c r="J22" s="1184">
        <v>167191</v>
      </c>
      <c r="K22" s="1184">
        <v>167480</v>
      </c>
      <c r="L22" s="1184">
        <v>167112</v>
      </c>
      <c r="M22" s="1184">
        <v>167573</v>
      </c>
      <c r="N22" s="383"/>
      <c r="O22" s="372"/>
      <c r="AE22" s="676"/>
      <c r="AF22" s="676"/>
    </row>
    <row r="23" spans="1:32" ht="11.25" customHeight="1" x14ac:dyDescent="0.2">
      <c r="A23" s="372"/>
      <c r="B23" s="382"/>
      <c r="C23" s="1065"/>
      <c r="D23" s="1182" t="s">
        <v>72</v>
      </c>
      <c r="E23" s="1185">
        <v>49367</v>
      </c>
      <c r="F23" s="1185">
        <v>49048</v>
      </c>
      <c r="G23" s="1185">
        <v>49035</v>
      </c>
      <c r="H23" s="1185">
        <v>49228</v>
      </c>
      <c r="I23" s="1185">
        <v>49665</v>
      </c>
      <c r="J23" s="1185">
        <v>49941</v>
      </c>
      <c r="K23" s="1185">
        <v>50051</v>
      </c>
      <c r="L23" s="1185">
        <v>49876</v>
      </c>
      <c r="M23" s="1185">
        <v>50043</v>
      </c>
      <c r="N23" s="383"/>
      <c r="O23" s="372"/>
      <c r="AE23" s="676"/>
      <c r="AF23" s="676"/>
    </row>
    <row r="24" spans="1:32" ht="11.25" customHeight="1" x14ac:dyDescent="0.2">
      <c r="A24" s="372"/>
      <c r="B24" s="382"/>
      <c r="D24" s="1182" t="s">
        <v>71</v>
      </c>
      <c r="E24" s="1185">
        <v>116771</v>
      </c>
      <c r="F24" s="1185">
        <v>116350</v>
      </c>
      <c r="G24" s="1185">
        <v>116393</v>
      </c>
      <c r="H24" s="1185">
        <v>116522</v>
      </c>
      <c r="I24" s="1185">
        <v>116993</v>
      </c>
      <c r="J24" s="1185">
        <v>117250</v>
      </c>
      <c r="K24" s="1185">
        <v>117429</v>
      </c>
      <c r="L24" s="1185">
        <v>117236</v>
      </c>
      <c r="M24" s="1185">
        <v>117530</v>
      </c>
      <c r="N24" s="383"/>
      <c r="O24" s="372"/>
      <c r="AE24" s="676"/>
      <c r="AF24" s="676"/>
    </row>
    <row r="25" spans="1:32" ht="3.75" customHeight="1" x14ac:dyDescent="0.2">
      <c r="A25" s="372"/>
      <c r="B25" s="382"/>
      <c r="C25" s="94"/>
      <c r="D25" s="380"/>
      <c r="E25" s="405"/>
      <c r="F25" s="405"/>
      <c r="G25" s="405"/>
      <c r="H25" s="405"/>
      <c r="I25" s="405"/>
      <c r="J25" s="405"/>
      <c r="K25" s="405"/>
      <c r="L25" s="405"/>
      <c r="M25" s="405"/>
      <c r="N25" s="383"/>
      <c r="O25" s="372"/>
      <c r="AE25" s="676"/>
      <c r="AF25" s="676"/>
    </row>
    <row r="26" spans="1:32" ht="11.25" customHeight="1" x14ac:dyDescent="0.2">
      <c r="A26" s="372"/>
      <c r="B26" s="382"/>
      <c r="C26" s="94"/>
      <c r="D26" s="380"/>
      <c r="E26" s="405"/>
      <c r="F26" s="405"/>
      <c r="G26" s="405"/>
      <c r="H26" s="405"/>
      <c r="I26" s="405"/>
      <c r="J26" s="405"/>
      <c r="K26" s="405"/>
      <c r="L26" s="405"/>
      <c r="M26" s="405"/>
      <c r="N26" s="383"/>
      <c r="O26" s="372"/>
      <c r="AE26" s="676"/>
      <c r="AF26" s="676"/>
    </row>
    <row r="27" spans="1:32" ht="11.25" customHeight="1" x14ac:dyDescent="0.2">
      <c r="A27" s="372"/>
      <c r="B27" s="382"/>
      <c r="C27" s="94"/>
      <c r="D27" s="380"/>
      <c r="E27" s="405"/>
      <c r="F27" s="405"/>
      <c r="G27" s="405"/>
      <c r="H27" s="405"/>
      <c r="I27" s="405"/>
      <c r="J27" s="405"/>
      <c r="K27" s="405"/>
      <c r="L27" s="405"/>
      <c r="M27" s="405"/>
      <c r="N27" s="383"/>
      <c r="O27" s="372"/>
      <c r="AE27" s="676"/>
      <c r="AF27" s="676"/>
    </row>
    <row r="28" spans="1:32" ht="11.25" customHeight="1" x14ac:dyDescent="0.2">
      <c r="A28" s="372"/>
      <c r="B28" s="382"/>
      <c r="C28" s="94"/>
      <c r="D28" s="380"/>
      <c r="E28" s="405"/>
      <c r="F28" s="405"/>
      <c r="G28" s="405"/>
      <c r="H28" s="405"/>
      <c r="I28" s="405"/>
      <c r="J28" s="405"/>
      <c r="K28" s="405"/>
      <c r="L28" s="405"/>
      <c r="M28" s="405"/>
      <c r="N28" s="383"/>
      <c r="O28" s="372"/>
      <c r="AE28" s="676"/>
      <c r="AF28" s="676"/>
    </row>
    <row r="29" spans="1:32" ht="11.25" customHeight="1" x14ac:dyDescent="0.2">
      <c r="A29" s="372"/>
      <c r="B29" s="382"/>
      <c r="C29" s="94"/>
      <c r="D29" s="380"/>
      <c r="E29" s="405"/>
      <c r="F29" s="405"/>
      <c r="G29" s="405"/>
      <c r="H29" s="405"/>
      <c r="I29" s="405"/>
      <c r="J29" s="405"/>
      <c r="K29" s="405"/>
      <c r="L29" s="405"/>
      <c r="M29" s="405"/>
      <c r="N29" s="383"/>
      <c r="O29" s="372"/>
      <c r="AE29" s="676"/>
      <c r="AF29" s="676"/>
    </row>
    <row r="30" spans="1:32" ht="11.25" customHeight="1" x14ac:dyDescent="0.2">
      <c r="A30" s="372"/>
      <c r="B30" s="382"/>
      <c r="C30" s="94"/>
      <c r="D30" s="380"/>
      <c r="E30" s="405"/>
      <c r="F30" s="405"/>
      <c r="G30" s="405"/>
      <c r="H30" s="405"/>
      <c r="I30" s="405"/>
      <c r="J30" s="405"/>
      <c r="K30" s="405"/>
      <c r="L30" s="405"/>
      <c r="M30" s="405"/>
      <c r="N30" s="383"/>
      <c r="O30" s="372"/>
      <c r="AE30" s="676"/>
      <c r="AF30" s="676"/>
    </row>
    <row r="31" spans="1:32" ht="11.25" customHeight="1" x14ac:dyDescent="0.2">
      <c r="A31" s="372"/>
      <c r="B31" s="382"/>
      <c r="C31" s="94"/>
      <c r="D31" s="380"/>
      <c r="E31" s="405"/>
      <c r="F31" s="405"/>
      <c r="G31" s="405"/>
      <c r="H31" s="405"/>
      <c r="I31" s="405"/>
      <c r="J31" s="405"/>
      <c r="K31" s="405"/>
      <c r="L31" s="405"/>
      <c r="M31" s="405"/>
      <c r="N31" s="383"/>
      <c r="O31" s="372"/>
      <c r="AE31" s="676"/>
      <c r="AF31" s="676"/>
    </row>
    <row r="32" spans="1:32" ht="11.25" customHeight="1" x14ac:dyDescent="0.2">
      <c r="A32" s="372"/>
      <c r="B32" s="382"/>
      <c r="C32" s="94"/>
      <c r="D32" s="380"/>
      <c r="E32" s="405"/>
      <c r="F32" s="405"/>
      <c r="G32" s="405"/>
      <c r="H32" s="405"/>
      <c r="I32" s="405"/>
      <c r="J32" s="405"/>
      <c r="K32" s="405"/>
      <c r="L32" s="405"/>
      <c r="M32" s="405"/>
      <c r="N32" s="383"/>
      <c r="O32" s="372"/>
      <c r="AE32" s="676"/>
      <c r="AF32" s="676"/>
    </row>
    <row r="33" spans="1:32" ht="11.25" customHeight="1" x14ac:dyDescent="0.2">
      <c r="A33" s="372"/>
      <c r="B33" s="382"/>
      <c r="C33" s="94"/>
      <c r="D33" s="380"/>
      <c r="E33" s="405"/>
      <c r="F33" s="405"/>
      <c r="G33" s="405"/>
      <c r="H33" s="405"/>
      <c r="I33" s="405"/>
      <c r="J33" s="405"/>
      <c r="K33" s="405"/>
      <c r="L33" s="405"/>
      <c r="M33" s="405"/>
      <c r="N33" s="383"/>
      <c r="O33" s="372"/>
      <c r="AE33" s="676"/>
      <c r="AF33" s="676"/>
    </row>
    <row r="34" spans="1:32" ht="11.25" customHeight="1" x14ac:dyDescent="0.2">
      <c r="A34" s="372"/>
      <c r="B34" s="382"/>
      <c r="C34" s="94"/>
      <c r="D34" s="380"/>
      <c r="E34" s="405"/>
      <c r="F34" s="405"/>
      <c r="G34" s="405"/>
      <c r="H34" s="405"/>
      <c r="I34" s="405"/>
      <c r="J34" s="405"/>
      <c r="K34" s="405"/>
      <c r="L34" s="405"/>
      <c r="M34" s="405"/>
      <c r="N34" s="383"/>
      <c r="O34" s="372"/>
      <c r="AE34" s="676"/>
      <c r="AF34" s="676"/>
    </row>
    <row r="35" spans="1:32" ht="11.25" customHeight="1" x14ac:dyDescent="0.2">
      <c r="A35" s="372"/>
      <c r="B35" s="382"/>
      <c r="C35" s="94"/>
      <c r="D35" s="380"/>
      <c r="E35" s="405"/>
      <c r="F35" s="405"/>
      <c r="G35" s="405"/>
      <c r="H35" s="405"/>
      <c r="I35" s="405"/>
      <c r="J35" s="405"/>
      <c r="K35" s="405"/>
      <c r="L35" s="405"/>
      <c r="M35" s="405"/>
      <c r="N35" s="383"/>
      <c r="O35" s="372"/>
      <c r="AE35" s="676"/>
      <c r="AF35" s="676"/>
    </row>
    <row r="36" spans="1:32" ht="11.25" customHeight="1" x14ac:dyDescent="0.2">
      <c r="A36" s="372"/>
      <c r="B36" s="382"/>
      <c r="C36" s="94"/>
      <c r="D36" s="380"/>
      <c r="E36" s="405"/>
      <c r="F36" s="405"/>
      <c r="G36" s="405"/>
      <c r="H36" s="405"/>
      <c r="I36" s="405"/>
      <c r="J36" s="405"/>
      <c r="K36" s="405"/>
      <c r="L36" s="405"/>
      <c r="M36" s="405"/>
      <c r="N36" s="383"/>
      <c r="O36" s="372"/>
      <c r="AE36" s="676"/>
      <c r="AF36" s="676"/>
    </row>
    <row r="37" spans="1:32" ht="11.25" customHeight="1" x14ac:dyDescent="0.2">
      <c r="A37" s="372"/>
      <c r="B37" s="382"/>
      <c r="C37" s="94"/>
      <c r="D37" s="380"/>
      <c r="E37" s="405"/>
      <c r="F37" s="405"/>
      <c r="G37" s="405"/>
      <c r="H37" s="405"/>
      <c r="I37" s="405"/>
      <c r="J37" s="405"/>
      <c r="K37" s="405"/>
      <c r="L37" s="405"/>
      <c r="M37" s="405"/>
      <c r="N37" s="383"/>
      <c r="O37" s="372"/>
      <c r="AE37" s="676"/>
      <c r="AF37" s="676"/>
    </row>
    <row r="38" spans="1:32" ht="11.25" customHeight="1" x14ac:dyDescent="0.2">
      <c r="A38" s="372"/>
      <c r="B38" s="382"/>
      <c r="C38" s="94"/>
      <c r="D38" s="380"/>
      <c r="E38" s="405"/>
      <c r="F38" s="405"/>
      <c r="G38" s="405"/>
      <c r="H38" s="405"/>
      <c r="I38" s="405"/>
      <c r="J38" s="405"/>
      <c r="K38" s="405"/>
      <c r="L38" s="405"/>
      <c r="M38" s="405"/>
      <c r="N38" s="383"/>
      <c r="O38" s="372"/>
    </row>
    <row r="39" spans="1:32" ht="11.25" customHeight="1" x14ac:dyDescent="0.2">
      <c r="A39" s="372"/>
      <c r="B39" s="382"/>
      <c r="C39" s="94"/>
      <c r="D39" s="380"/>
      <c r="E39" s="405"/>
      <c r="F39" s="405"/>
      <c r="G39" s="405"/>
      <c r="H39" s="405"/>
      <c r="I39" s="405"/>
      <c r="J39" s="405"/>
      <c r="K39" s="405"/>
      <c r="L39" s="405"/>
      <c r="M39" s="405"/>
      <c r="N39" s="383"/>
      <c r="O39" s="372"/>
    </row>
    <row r="40" spans="1:32" ht="8.25" customHeight="1" thickBot="1" x14ac:dyDescent="0.25">
      <c r="A40" s="372"/>
      <c r="B40" s="382"/>
      <c r="C40" s="88"/>
      <c r="D40" s="380"/>
      <c r="E40" s="405"/>
      <c r="F40" s="405"/>
      <c r="G40" s="405"/>
      <c r="H40" s="405"/>
      <c r="I40" s="405"/>
      <c r="J40" s="405"/>
      <c r="K40" s="405"/>
      <c r="L40" s="405"/>
      <c r="M40" s="405"/>
      <c r="N40" s="383"/>
      <c r="O40" s="372"/>
    </row>
    <row r="41" spans="1:32" ht="15" customHeight="1" thickBot="1" x14ac:dyDescent="0.25">
      <c r="A41" s="372"/>
      <c r="B41" s="382"/>
      <c r="C41" s="1663" t="s">
        <v>466</v>
      </c>
      <c r="D41" s="1664"/>
      <c r="E41" s="1664"/>
      <c r="F41" s="1664"/>
      <c r="G41" s="1664"/>
      <c r="H41" s="1664"/>
      <c r="I41" s="1664"/>
      <c r="J41" s="1664"/>
      <c r="K41" s="1664"/>
      <c r="L41" s="1664"/>
      <c r="M41" s="1665"/>
      <c r="N41" s="383"/>
      <c r="O41" s="372"/>
    </row>
    <row r="42" spans="1:32" ht="8.25" customHeight="1" x14ac:dyDescent="0.2">
      <c r="A42" s="372"/>
      <c r="B42" s="382"/>
      <c r="C42" s="533" t="s">
        <v>78</v>
      </c>
      <c r="D42" s="380"/>
      <c r="E42" s="396"/>
      <c r="F42" s="396"/>
      <c r="G42" s="396"/>
      <c r="H42" s="396"/>
      <c r="I42" s="396"/>
      <c r="J42" s="396"/>
      <c r="K42" s="396"/>
      <c r="L42" s="396"/>
      <c r="M42" s="396"/>
      <c r="N42" s="383"/>
      <c r="O42" s="372"/>
    </row>
    <row r="43" spans="1:32" ht="11.25" customHeight="1" x14ac:dyDescent="0.2">
      <c r="A43" s="372"/>
      <c r="B43" s="382"/>
      <c r="C43" s="1656" t="s">
        <v>138</v>
      </c>
      <c r="D43" s="1656"/>
      <c r="E43" s="377"/>
      <c r="F43" s="394"/>
      <c r="G43" s="394"/>
      <c r="H43" s="394"/>
      <c r="I43" s="394"/>
      <c r="J43" s="394"/>
      <c r="K43" s="394"/>
      <c r="L43" s="394"/>
      <c r="M43" s="394"/>
      <c r="N43" s="383"/>
      <c r="O43" s="372"/>
    </row>
    <row r="44" spans="1:32" s="386" customFormat="1" ht="10.5" customHeight="1" x14ac:dyDescent="0.2">
      <c r="A44" s="384"/>
      <c r="B44" s="959"/>
      <c r="C44" s="944" t="s">
        <v>139</v>
      </c>
      <c r="D44" s="960"/>
      <c r="E44" s="947">
        <v>1080350</v>
      </c>
      <c r="F44" s="947">
        <v>1086273</v>
      </c>
      <c r="G44" s="947">
        <v>1091551</v>
      </c>
      <c r="H44" s="947">
        <v>1095485</v>
      </c>
      <c r="I44" s="947">
        <v>1099171</v>
      </c>
      <c r="J44" s="947">
        <v>1102912</v>
      </c>
      <c r="K44" s="947">
        <v>1106419</v>
      </c>
      <c r="L44" s="947">
        <v>1105889</v>
      </c>
      <c r="M44" s="947">
        <v>1071941</v>
      </c>
      <c r="N44" s="383"/>
      <c r="O44" s="384"/>
    </row>
    <row r="45" spans="1:32" ht="10.5" customHeight="1" x14ac:dyDescent="0.2">
      <c r="A45" s="372"/>
      <c r="B45" s="954"/>
      <c r="C45" s="1666" t="s">
        <v>342</v>
      </c>
      <c r="D45" s="1666"/>
      <c r="E45" s="947">
        <v>89998</v>
      </c>
      <c r="F45" s="947">
        <v>91357</v>
      </c>
      <c r="G45" s="947">
        <v>92550</v>
      </c>
      <c r="H45" s="947">
        <v>93606</v>
      </c>
      <c r="I45" s="947">
        <v>94218</v>
      </c>
      <c r="J45" s="947">
        <v>94974</v>
      </c>
      <c r="K45" s="947">
        <v>95479</v>
      </c>
      <c r="L45" s="947">
        <v>95748</v>
      </c>
      <c r="M45" s="947">
        <v>95410</v>
      </c>
      <c r="N45" s="397"/>
      <c r="O45" s="372"/>
    </row>
    <row r="46" spans="1:32" ht="10.5" customHeight="1" x14ac:dyDescent="0.2">
      <c r="A46" s="372"/>
      <c r="B46" s="954"/>
      <c r="C46" s="1667" t="s">
        <v>140</v>
      </c>
      <c r="D46" s="1667"/>
      <c r="E46" s="947">
        <v>4001</v>
      </c>
      <c r="F46" s="947">
        <v>4809</v>
      </c>
      <c r="G46" s="947">
        <v>6140</v>
      </c>
      <c r="H46" s="947">
        <v>7915</v>
      </c>
      <c r="I46" s="947">
        <v>8986</v>
      </c>
      <c r="J46" s="947">
        <v>8072</v>
      </c>
      <c r="K46" s="947">
        <v>9218</v>
      </c>
      <c r="L46" s="947">
        <v>5755</v>
      </c>
      <c r="M46" s="947">
        <v>5154</v>
      </c>
      <c r="N46" s="383"/>
      <c r="O46" s="399"/>
    </row>
    <row r="47" spans="1:32" ht="10.5" customHeight="1" x14ac:dyDescent="0.2">
      <c r="A47" s="372"/>
      <c r="B47" s="954"/>
      <c r="C47" s="1666" t="s">
        <v>343</v>
      </c>
      <c r="D47" s="1666"/>
      <c r="E47" s="947">
        <v>12419</v>
      </c>
      <c r="F47" s="947">
        <v>12417</v>
      </c>
      <c r="G47" s="947">
        <v>12400</v>
      </c>
      <c r="H47" s="947">
        <v>12379</v>
      </c>
      <c r="I47" s="947">
        <v>12362</v>
      </c>
      <c r="J47" s="947">
        <v>12342</v>
      </c>
      <c r="K47" s="947">
        <v>12320</v>
      </c>
      <c r="L47" s="947">
        <v>12277</v>
      </c>
      <c r="M47" s="947">
        <v>12194</v>
      </c>
      <c r="N47" s="383"/>
      <c r="O47" s="372"/>
    </row>
    <row r="48" spans="1:32" s="403" customFormat="1" ht="8.25" customHeight="1" x14ac:dyDescent="0.2">
      <c r="A48" s="400"/>
      <c r="B48" s="961"/>
      <c r="C48" s="1674" t="s">
        <v>715</v>
      </c>
      <c r="D48" s="1674"/>
      <c r="E48" s="1674"/>
      <c r="F48" s="1674"/>
      <c r="G48" s="1674"/>
      <c r="H48" s="1674" t="s">
        <v>486</v>
      </c>
      <c r="I48" s="1674"/>
      <c r="J48" s="1674"/>
      <c r="K48" s="1674"/>
      <c r="L48" s="1674"/>
      <c r="M48" s="1674"/>
      <c r="N48" s="401"/>
      <c r="O48" s="402"/>
    </row>
    <row r="49" spans="1:19" ht="3.75" customHeight="1" thickBot="1" x14ac:dyDescent="0.25">
      <c r="A49" s="372"/>
      <c r="B49" s="382"/>
      <c r="C49" s="382"/>
      <c r="D49" s="382"/>
      <c r="E49" s="379"/>
      <c r="F49" s="379"/>
      <c r="G49" s="379"/>
      <c r="H49" s="379"/>
      <c r="I49" s="379"/>
      <c r="J49" s="379"/>
      <c r="K49" s="380"/>
      <c r="L49" s="379"/>
      <c r="M49" s="380"/>
      <c r="N49" s="383"/>
      <c r="O49" s="404"/>
    </row>
    <row r="50" spans="1:19" ht="13.5" customHeight="1" thickBot="1" x14ac:dyDescent="0.25">
      <c r="A50" s="372"/>
      <c r="B50" s="382"/>
      <c r="C50" s="1663" t="s">
        <v>522</v>
      </c>
      <c r="D50" s="1664"/>
      <c r="E50" s="1664"/>
      <c r="F50" s="1664"/>
      <c r="G50" s="1664"/>
      <c r="H50" s="1664"/>
      <c r="I50" s="1664"/>
      <c r="J50" s="1664"/>
      <c r="K50" s="1664"/>
      <c r="L50" s="1664"/>
      <c r="M50" s="1665"/>
      <c r="N50" s="383"/>
      <c r="O50" s="372"/>
    </row>
    <row r="51" spans="1:19" ht="7.5" customHeight="1" x14ac:dyDescent="0.2">
      <c r="A51" s="372"/>
      <c r="B51" s="382"/>
      <c r="C51" s="533" t="s">
        <v>78</v>
      </c>
      <c r="D51" s="380"/>
      <c r="E51" s="405"/>
      <c r="F51" s="405"/>
      <c r="G51" s="405"/>
      <c r="H51" s="405"/>
      <c r="I51" s="405"/>
      <c r="J51" s="405"/>
      <c r="K51" s="405"/>
      <c r="L51" s="405"/>
      <c r="M51" s="405"/>
      <c r="N51" s="383"/>
      <c r="O51" s="372"/>
    </row>
    <row r="52" spans="1:19" s="410" customFormat="1" ht="21.75" customHeight="1" x14ac:dyDescent="0.2">
      <c r="A52" s="406"/>
      <c r="B52" s="407"/>
      <c r="C52" s="1673" t="s">
        <v>521</v>
      </c>
      <c r="D52" s="1673"/>
      <c r="E52" s="1186">
        <v>38135</v>
      </c>
      <c r="F52" s="1186">
        <v>38723</v>
      </c>
      <c r="G52" s="1186">
        <v>38851</v>
      </c>
      <c r="H52" s="1186">
        <v>25998</v>
      </c>
      <c r="I52" s="1186">
        <v>38170</v>
      </c>
      <c r="J52" s="1186">
        <v>37161</v>
      </c>
      <c r="K52" s="1186">
        <v>38256</v>
      </c>
      <c r="L52" s="1186">
        <v>38073</v>
      </c>
      <c r="M52" s="1186">
        <v>39251</v>
      </c>
      <c r="N52" s="409"/>
      <c r="O52" s="406"/>
      <c r="Q52" s="377"/>
      <c r="R52" s="377"/>
      <c r="S52" s="377"/>
    </row>
    <row r="53" spans="1:19" s="410" customFormat="1" ht="11.25" customHeight="1" x14ac:dyDescent="0.2">
      <c r="A53" s="406"/>
      <c r="B53" s="407"/>
      <c r="C53" s="1065"/>
      <c r="D53" s="1182" t="s">
        <v>72</v>
      </c>
      <c r="E53" s="1187">
        <v>12057</v>
      </c>
      <c r="F53" s="1187">
        <v>12104</v>
      </c>
      <c r="G53" s="1187">
        <v>12024</v>
      </c>
      <c r="H53" s="1187">
        <v>11412</v>
      </c>
      <c r="I53" s="1187">
        <v>12172</v>
      </c>
      <c r="J53" s="1187">
        <v>11572</v>
      </c>
      <c r="K53" s="1187">
        <v>12102</v>
      </c>
      <c r="L53" s="1187">
        <v>11863</v>
      </c>
      <c r="M53" s="1187">
        <v>12713</v>
      </c>
      <c r="N53" s="409"/>
      <c r="O53" s="406"/>
      <c r="Q53" s="377"/>
      <c r="R53" s="377"/>
      <c r="S53" s="377"/>
    </row>
    <row r="54" spans="1:19" s="386" customFormat="1" ht="11.25" customHeight="1" x14ac:dyDescent="0.2">
      <c r="A54" s="384"/>
      <c r="B54" s="959"/>
      <c r="D54" s="1182" t="s">
        <v>71</v>
      </c>
      <c r="E54" s="1187">
        <v>26078</v>
      </c>
      <c r="F54" s="1187">
        <v>26619</v>
      </c>
      <c r="G54" s="1187">
        <v>26827</v>
      </c>
      <c r="H54" s="1187">
        <v>25488</v>
      </c>
      <c r="I54" s="1187">
        <v>25998</v>
      </c>
      <c r="J54" s="1187">
        <v>25589</v>
      </c>
      <c r="K54" s="1187">
        <v>26154</v>
      </c>
      <c r="L54" s="1187">
        <v>26210</v>
      </c>
      <c r="M54" s="1187">
        <v>26538</v>
      </c>
      <c r="N54" s="411"/>
      <c r="O54" s="384"/>
      <c r="Q54" s="377"/>
      <c r="R54" s="377"/>
      <c r="S54" s="377"/>
    </row>
    <row r="55" spans="1:19" s="386" customFormat="1" ht="21.75" customHeight="1" x14ac:dyDescent="0.2">
      <c r="A55" s="384"/>
      <c r="B55" s="959"/>
      <c r="C55" s="1673" t="s">
        <v>520</v>
      </c>
      <c r="D55" s="1673"/>
      <c r="E55" s="1186">
        <v>17832</v>
      </c>
      <c r="F55" s="1186">
        <v>26232</v>
      </c>
      <c r="G55" s="1186">
        <v>22867</v>
      </c>
      <c r="H55" s="1186">
        <v>17848</v>
      </c>
      <c r="I55" s="1186">
        <v>16653</v>
      </c>
      <c r="J55" s="1186">
        <v>13701</v>
      </c>
      <c r="K55" s="1186">
        <v>14146</v>
      </c>
      <c r="L55" s="1186">
        <v>11144</v>
      </c>
      <c r="M55" s="1186">
        <v>6047</v>
      </c>
      <c r="N55" s="411"/>
      <c r="O55" s="384"/>
      <c r="Q55" s="377"/>
      <c r="R55" s="377"/>
      <c r="S55" s="377"/>
    </row>
    <row r="56" spans="1:19" ht="9.75" customHeight="1" x14ac:dyDescent="0.2">
      <c r="A56" s="372"/>
      <c r="B56" s="382"/>
      <c r="C56" s="949" t="s">
        <v>62</v>
      </c>
      <c r="D56" s="945"/>
      <c r="E56" s="1187">
        <v>1604</v>
      </c>
      <c r="F56" s="1187">
        <v>2156</v>
      </c>
      <c r="G56" s="1187">
        <v>1854</v>
      </c>
      <c r="H56" s="1187">
        <v>1369</v>
      </c>
      <c r="I56" s="1187">
        <v>1139</v>
      </c>
      <c r="J56" s="1187">
        <v>1110</v>
      </c>
      <c r="K56" s="1187">
        <v>1169</v>
      </c>
      <c r="L56" s="1187">
        <v>1033</v>
      </c>
      <c r="M56" s="1187">
        <v>554</v>
      </c>
      <c r="N56" s="383"/>
      <c r="O56" s="372">
        <v>24716</v>
      </c>
      <c r="P56" s="428"/>
    </row>
    <row r="57" spans="1:19" ht="9.75" customHeight="1" x14ac:dyDescent="0.2">
      <c r="A57" s="372"/>
      <c r="B57" s="382"/>
      <c r="C57" s="949" t="s">
        <v>55</v>
      </c>
      <c r="D57" s="945"/>
      <c r="E57" s="1187">
        <v>193</v>
      </c>
      <c r="F57" s="1187">
        <v>386</v>
      </c>
      <c r="G57" s="1187">
        <v>261</v>
      </c>
      <c r="H57" s="1187">
        <v>147</v>
      </c>
      <c r="I57" s="1187">
        <v>172</v>
      </c>
      <c r="J57" s="1187">
        <v>169</v>
      </c>
      <c r="K57" s="1187">
        <v>226</v>
      </c>
      <c r="L57" s="1187">
        <v>190</v>
      </c>
      <c r="M57" s="1187">
        <v>101</v>
      </c>
      <c r="N57" s="383"/>
      <c r="O57" s="372">
        <v>5505</v>
      </c>
    </row>
    <row r="58" spans="1:19" ht="9.75" customHeight="1" x14ac:dyDescent="0.2">
      <c r="A58" s="372"/>
      <c r="B58" s="382"/>
      <c r="C58" s="949" t="s">
        <v>64</v>
      </c>
      <c r="D58" s="945"/>
      <c r="E58" s="1187">
        <v>1492</v>
      </c>
      <c r="F58" s="1187">
        <v>2383</v>
      </c>
      <c r="G58" s="1187">
        <v>1523</v>
      </c>
      <c r="H58" s="1187">
        <v>1357</v>
      </c>
      <c r="I58" s="1187">
        <v>1512</v>
      </c>
      <c r="J58" s="1187">
        <v>1100</v>
      </c>
      <c r="K58" s="1187">
        <v>1009</v>
      </c>
      <c r="L58" s="1187">
        <v>913</v>
      </c>
      <c r="M58" s="1187">
        <v>463</v>
      </c>
      <c r="N58" s="383"/>
      <c r="O58" s="372">
        <v>35834</v>
      </c>
    </row>
    <row r="59" spans="1:19" ht="9.75" customHeight="1" x14ac:dyDescent="0.2">
      <c r="A59" s="372"/>
      <c r="B59" s="382"/>
      <c r="C59" s="949" t="s">
        <v>66</v>
      </c>
      <c r="D59" s="945"/>
      <c r="E59" s="1187">
        <v>107</v>
      </c>
      <c r="F59" s="1187">
        <v>228</v>
      </c>
      <c r="G59" s="1187">
        <v>142</v>
      </c>
      <c r="H59" s="1187">
        <v>120</v>
      </c>
      <c r="I59" s="1187">
        <v>120</v>
      </c>
      <c r="J59" s="1187">
        <v>95</v>
      </c>
      <c r="K59" s="1187">
        <v>80</v>
      </c>
      <c r="L59" s="1187">
        <v>68</v>
      </c>
      <c r="M59" s="1187">
        <v>43</v>
      </c>
      <c r="N59" s="383"/>
      <c r="O59" s="372">
        <v>3304</v>
      </c>
    </row>
    <row r="60" spans="1:19" ht="9.75" customHeight="1" x14ac:dyDescent="0.2">
      <c r="A60" s="372"/>
      <c r="B60" s="382"/>
      <c r="C60" s="949" t="s">
        <v>75</v>
      </c>
      <c r="D60" s="945"/>
      <c r="E60" s="1187">
        <v>281</v>
      </c>
      <c r="F60" s="1187">
        <v>513</v>
      </c>
      <c r="G60" s="1187">
        <v>334</v>
      </c>
      <c r="H60" s="1187">
        <v>251</v>
      </c>
      <c r="I60" s="1187">
        <v>299</v>
      </c>
      <c r="J60" s="1187">
        <v>278</v>
      </c>
      <c r="K60" s="1187">
        <v>241</v>
      </c>
      <c r="L60" s="1187">
        <v>179</v>
      </c>
      <c r="M60" s="1187">
        <v>169</v>
      </c>
      <c r="N60" s="383"/>
      <c r="O60" s="372">
        <v>6334</v>
      </c>
    </row>
    <row r="61" spans="1:19" ht="9.75" customHeight="1" x14ac:dyDescent="0.2">
      <c r="A61" s="372"/>
      <c r="B61" s="382"/>
      <c r="C61" s="949" t="s">
        <v>61</v>
      </c>
      <c r="D61" s="945"/>
      <c r="E61" s="1187">
        <v>877</v>
      </c>
      <c r="F61" s="1187">
        <v>1447</v>
      </c>
      <c r="G61" s="1187">
        <v>1134</v>
      </c>
      <c r="H61" s="1187">
        <v>783</v>
      </c>
      <c r="I61" s="1187">
        <v>704</v>
      </c>
      <c r="J61" s="1187">
        <v>701</v>
      </c>
      <c r="K61" s="1187">
        <v>655</v>
      </c>
      <c r="L61" s="1187">
        <v>582</v>
      </c>
      <c r="M61" s="1187">
        <v>222</v>
      </c>
      <c r="N61" s="383"/>
      <c r="O61" s="372">
        <v>14052</v>
      </c>
    </row>
    <row r="62" spans="1:19" ht="9.75" customHeight="1" x14ac:dyDescent="0.2">
      <c r="A62" s="372"/>
      <c r="B62" s="382"/>
      <c r="C62" s="949" t="s">
        <v>56</v>
      </c>
      <c r="D62" s="945"/>
      <c r="E62" s="1187">
        <v>335</v>
      </c>
      <c r="F62" s="1187">
        <v>479</v>
      </c>
      <c r="G62" s="1187">
        <v>347</v>
      </c>
      <c r="H62" s="1187">
        <v>255</v>
      </c>
      <c r="I62" s="1187">
        <v>265</v>
      </c>
      <c r="J62" s="1187">
        <v>258</v>
      </c>
      <c r="K62" s="1187">
        <v>256</v>
      </c>
      <c r="L62" s="1187">
        <v>177</v>
      </c>
      <c r="M62" s="1187">
        <v>123</v>
      </c>
      <c r="N62" s="383"/>
      <c r="O62" s="372">
        <v>5973</v>
      </c>
    </row>
    <row r="63" spans="1:19" ht="9.75" customHeight="1" x14ac:dyDescent="0.2">
      <c r="A63" s="372"/>
      <c r="B63" s="382"/>
      <c r="C63" s="949" t="s">
        <v>74</v>
      </c>
      <c r="D63" s="945"/>
      <c r="E63" s="1187">
        <v>732</v>
      </c>
      <c r="F63" s="1187">
        <v>1146</v>
      </c>
      <c r="G63" s="1187">
        <v>923</v>
      </c>
      <c r="H63" s="1187">
        <v>650</v>
      </c>
      <c r="I63" s="1187">
        <v>800</v>
      </c>
      <c r="J63" s="1187">
        <v>665</v>
      </c>
      <c r="K63" s="1187">
        <v>632</v>
      </c>
      <c r="L63" s="1187">
        <v>498</v>
      </c>
      <c r="M63" s="1187">
        <v>435</v>
      </c>
      <c r="N63" s="383"/>
      <c r="O63" s="372">
        <v>26102</v>
      </c>
    </row>
    <row r="64" spans="1:19" ht="9.75" customHeight="1" x14ac:dyDescent="0.2">
      <c r="A64" s="372"/>
      <c r="B64" s="382"/>
      <c r="C64" s="949" t="s">
        <v>76</v>
      </c>
      <c r="D64" s="945"/>
      <c r="E64" s="1187">
        <v>172</v>
      </c>
      <c r="F64" s="1187">
        <v>264</v>
      </c>
      <c r="G64" s="1187">
        <v>210</v>
      </c>
      <c r="H64" s="1187">
        <v>148</v>
      </c>
      <c r="I64" s="1187">
        <v>171</v>
      </c>
      <c r="J64" s="1187">
        <v>164</v>
      </c>
      <c r="K64" s="1187">
        <v>132</v>
      </c>
      <c r="L64" s="1187">
        <v>96</v>
      </c>
      <c r="M64" s="1187">
        <v>62</v>
      </c>
      <c r="N64" s="383"/>
      <c r="O64" s="372">
        <v>4393</v>
      </c>
    </row>
    <row r="65" spans="1:15" ht="9.75" customHeight="1" x14ac:dyDescent="0.2">
      <c r="A65" s="372"/>
      <c r="B65" s="382"/>
      <c r="C65" s="949" t="s">
        <v>60</v>
      </c>
      <c r="D65" s="945"/>
      <c r="E65" s="1187">
        <v>564</v>
      </c>
      <c r="F65" s="1187">
        <v>1024</v>
      </c>
      <c r="G65" s="1187">
        <v>708</v>
      </c>
      <c r="H65" s="1187">
        <v>460</v>
      </c>
      <c r="I65" s="1187">
        <v>500</v>
      </c>
      <c r="J65" s="1187">
        <v>481</v>
      </c>
      <c r="K65" s="1187">
        <v>514</v>
      </c>
      <c r="L65" s="1187">
        <v>432</v>
      </c>
      <c r="M65" s="1187">
        <v>184</v>
      </c>
      <c r="N65" s="383"/>
      <c r="O65" s="372">
        <v>16923</v>
      </c>
    </row>
    <row r="66" spans="1:15" ht="9.75" customHeight="1" x14ac:dyDescent="0.2">
      <c r="A66" s="372"/>
      <c r="B66" s="382"/>
      <c r="C66" s="949" t="s">
        <v>59</v>
      </c>
      <c r="D66" s="945"/>
      <c r="E66" s="1187">
        <v>3370</v>
      </c>
      <c r="F66" s="1187">
        <v>5093</v>
      </c>
      <c r="G66" s="1187">
        <v>5499</v>
      </c>
      <c r="H66" s="1187">
        <v>5127</v>
      </c>
      <c r="I66" s="1187">
        <v>3984</v>
      </c>
      <c r="J66" s="1187">
        <v>2580</v>
      </c>
      <c r="K66" s="1187">
        <v>2774</v>
      </c>
      <c r="L66" s="1187">
        <v>2055</v>
      </c>
      <c r="M66" s="1187">
        <v>825</v>
      </c>
      <c r="N66" s="383"/>
      <c r="O66" s="372">
        <v>81201</v>
      </c>
    </row>
    <row r="67" spans="1:15" ht="9.75" customHeight="1" x14ac:dyDescent="0.2">
      <c r="A67" s="372"/>
      <c r="B67" s="382"/>
      <c r="C67" s="949" t="s">
        <v>57</v>
      </c>
      <c r="D67" s="945"/>
      <c r="E67" s="1187">
        <v>117</v>
      </c>
      <c r="F67" s="1187">
        <v>174</v>
      </c>
      <c r="G67" s="1187">
        <v>138</v>
      </c>
      <c r="H67" s="1187">
        <v>107</v>
      </c>
      <c r="I67" s="1187">
        <v>317</v>
      </c>
      <c r="J67" s="1187">
        <v>73</v>
      </c>
      <c r="K67" s="1187">
        <v>481</v>
      </c>
      <c r="L67" s="1187">
        <v>137</v>
      </c>
      <c r="M67" s="1187">
        <v>115</v>
      </c>
      <c r="N67" s="383"/>
      <c r="O67" s="372">
        <v>4403</v>
      </c>
    </row>
    <row r="68" spans="1:15" ht="9.75" customHeight="1" x14ac:dyDescent="0.2">
      <c r="A68" s="372"/>
      <c r="B68" s="382"/>
      <c r="C68" s="949" t="s">
        <v>63</v>
      </c>
      <c r="D68" s="945"/>
      <c r="E68" s="1187">
        <v>3495</v>
      </c>
      <c r="F68" s="1187">
        <v>4911</v>
      </c>
      <c r="G68" s="1187">
        <v>5013</v>
      </c>
      <c r="H68" s="1187">
        <v>3433</v>
      </c>
      <c r="I68" s="1187">
        <v>3247</v>
      </c>
      <c r="J68" s="1187">
        <v>3067</v>
      </c>
      <c r="K68" s="1187">
        <v>2994</v>
      </c>
      <c r="L68" s="1187">
        <v>2353</v>
      </c>
      <c r="M68" s="1187">
        <v>1229</v>
      </c>
      <c r="N68" s="383"/>
      <c r="O68" s="372">
        <v>88638</v>
      </c>
    </row>
    <row r="69" spans="1:15" ht="9.75" customHeight="1" x14ac:dyDescent="0.2">
      <c r="A69" s="372"/>
      <c r="B69" s="382"/>
      <c r="C69" s="949" t="s">
        <v>79</v>
      </c>
      <c r="D69" s="945"/>
      <c r="E69" s="1187">
        <v>852</v>
      </c>
      <c r="F69" s="1187">
        <v>1167</v>
      </c>
      <c r="G69" s="1187">
        <v>852</v>
      </c>
      <c r="H69" s="1187">
        <v>582</v>
      </c>
      <c r="I69" s="1187">
        <v>585</v>
      </c>
      <c r="J69" s="1187">
        <v>544</v>
      </c>
      <c r="K69" s="1187">
        <v>528</v>
      </c>
      <c r="L69" s="1187">
        <v>393</v>
      </c>
      <c r="M69" s="1187">
        <v>336</v>
      </c>
      <c r="N69" s="383"/>
      <c r="O69" s="372">
        <v>18640</v>
      </c>
    </row>
    <row r="70" spans="1:15" ht="9.75" customHeight="1" x14ac:dyDescent="0.2">
      <c r="A70" s="372"/>
      <c r="B70" s="382"/>
      <c r="C70" s="949" t="s">
        <v>58</v>
      </c>
      <c r="D70" s="945"/>
      <c r="E70" s="1187">
        <v>1972</v>
      </c>
      <c r="F70" s="1187">
        <v>2415</v>
      </c>
      <c r="G70" s="1187">
        <v>1807</v>
      </c>
      <c r="H70" s="1187">
        <v>1429</v>
      </c>
      <c r="I70" s="1187">
        <v>1348</v>
      </c>
      <c r="J70" s="1187">
        <v>1192</v>
      </c>
      <c r="K70" s="1187">
        <v>1144</v>
      </c>
      <c r="L70" s="1187">
        <v>998</v>
      </c>
      <c r="M70" s="1187">
        <v>485</v>
      </c>
      <c r="N70" s="383"/>
      <c r="O70" s="372">
        <v>35533</v>
      </c>
    </row>
    <row r="71" spans="1:15" ht="9.75" customHeight="1" x14ac:dyDescent="0.2">
      <c r="A71" s="372"/>
      <c r="B71" s="382"/>
      <c r="C71" s="949" t="s">
        <v>65</v>
      </c>
      <c r="D71" s="945"/>
      <c r="E71" s="1187">
        <v>397</v>
      </c>
      <c r="F71" s="1187">
        <v>464</v>
      </c>
      <c r="G71" s="1187">
        <v>435</v>
      </c>
      <c r="H71" s="1187">
        <v>332</v>
      </c>
      <c r="I71" s="1187">
        <v>340</v>
      </c>
      <c r="J71" s="1187">
        <v>214</v>
      </c>
      <c r="K71" s="1187">
        <v>259</v>
      </c>
      <c r="L71" s="1187">
        <v>257</v>
      </c>
      <c r="M71" s="1187">
        <v>92</v>
      </c>
      <c r="N71" s="383"/>
      <c r="O71" s="372">
        <v>6979</v>
      </c>
    </row>
    <row r="72" spans="1:15" ht="9.75" customHeight="1" x14ac:dyDescent="0.2">
      <c r="A72" s="372"/>
      <c r="B72" s="382"/>
      <c r="C72" s="949" t="s">
        <v>67</v>
      </c>
      <c r="D72" s="945"/>
      <c r="E72" s="1187">
        <v>203</v>
      </c>
      <c r="F72" s="1187">
        <v>229</v>
      </c>
      <c r="G72" s="1187">
        <v>198</v>
      </c>
      <c r="H72" s="1187">
        <v>153</v>
      </c>
      <c r="I72" s="1187">
        <v>150</v>
      </c>
      <c r="J72" s="1187">
        <v>114</v>
      </c>
      <c r="K72" s="1187">
        <v>116</v>
      </c>
      <c r="L72" s="1187">
        <v>86</v>
      </c>
      <c r="M72" s="1187">
        <v>63</v>
      </c>
      <c r="N72" s="383"/>
      <c r="O72" s="372">
        <v>5622</v>
      </c>
    </row>
    <row r="73" spans="1:15" ht="9.75" customHeight="1" x14ac:dyDescent="0.2">
      <c r="A73" s="372"/>
      <c r="B73" s="382"/>
      <c r="C73" s="949" t="s">
        <v>77</v>
      </c>
      <c r="D73" s="945"/>
      <c r="E73" s="1187">
        <v>457</v>
      </c>
      <c r="F73" s="1187">
        <v>806</v>
      </c>
      <c r="G73" s="1187">
        <v>567</v>
      </c>
      <c r="H73" s="1187">
        <v>414</v>
      </c>
      <c r="I73" s="1187">
        <v>378</v>
      </c>
      <c r="J73" s="1187">
        <v>343</v>
      </c>
      <c r="K73" s="1187">
        <v>328</v>
      </c>
      <c r="L73" s="1187">
        <v>296</v>
      </c>
      <c r="M73" s="1187">
        <v>187</v>
      </c>
      <c r="N73" s="383"/>
      <c r="O73" s="372">
        <v>12225</v>
      </c>
    </row>
    <row r="74" spans="1:15" ht="9.75" customHeight="1" x14ac:dyDescent="0.2">
      <c r="A74" s="372"/>
      <c r="B74" s="382"/>
      <c r="C74" s="949" t="s">
        <v>130</v>
      </c>
      <c r="D74" s="945"/>
      <c r="E74" s="1187">
        <v>401</v>
      </c>
      <c r="F74" s="1187">
        <v>624</v>
      </c>
      <c r="G74" s="1187">
        <v>555</v>
      </c>
      <c r="H74" s="1187">
        <v>420</v>
      </c>
      <c r="I74" s="1187">
        <v>397</v>
      </c>
      <c r="J74" s="1187">
        <v>350</v>
      </c>
      <c r="K74" s="1187">
        <v>412</v>
      </c>
      <c r="L74" s="1187">
        <v>221</v>
      </c>
      <c r="M74" s="1187">
        <v>230</v>
      </c>
      <c r="N74" s="383"/>
      <c r="O74" s="372">
        <v>8291</v>
      </c>
    </row>
    <row r="75" spans="1:15" ht="9.75" customHeight="1" x14ac:dyDescent="0.2">
      <c r="A75" s="372"/>
      <c r="B75" s="382"/>
      <c r="C75" s="949" t="s">
        <v>131</v>
      </c>
      <c r="D75" s="945"/>
      <c r="E75" s="1187">
        <v>211</v>
      </c>
      <c r="F75" s="1187">
        <v>323</v>
      </c>
      <c r="G75" s="1187">
        <v>367</v>
      </c>
      <c r="H75" s="1187">
        <v>311</v>
      </c>
      <c r="I75" s="1187">
        <v>225</v>
      </c>
      <c r="J75" s="1187">
        <v>203</v>
      </c>
      <c r="K75" s="1187">
        <v>196</v>
      </c>
      <c r="L75" s="1187">
        <v>180</v>
      </c>
      <c r="M75" s="1187">
        <v>129</v>
      </c>
      <c r="N75" s="383"/>
      <c r="O75" s="372">
        <v>12043</v>
      </c>
    </row>
    <row r="76" spans="1:15" s="410" customFormat="1" ht="8.25" customHeight="1" x14ac:dyDescent="0.2">
      <c r="A76" s="406"/>
      <c r="B76" s="407"/>
      <c r="C76" s="1672" t="s">
        <v>716</v>
      </c>
      <c r="D76" s="1672"/>
      <c r="E76" s="1672"/>
      <c r="F76" s="1672"/>
      <c r="G76" s="1672"/>
      <c r="H76" s="1672"/>
      <c r="I76" s="1672"/>
      <c r="J76" s="1672"/>
      <c r="K76" s="1672"/>
      <c r="L76" s="1672"/>
      <c r="M76" s="1672"/>
      <c r="N76" s="383"/>
      <c r="O76" s="406"/>
    </row>
    <row r="77" spans="1:15" ht="8.25" customHeight="1" x14ac:dyDescent="0.2">
      <c r="A77" s="372"/>
      <c r="B77" s="382"/>
      <c r="C77" s="1668" t="s">
        <v>489</v>
      </c>
      <c r="D77" s="1668"/>
      <c r="E77" s="1668"/>
      <c r="F77" s="1668"/>
      <c r="G77" s="1668"/>
      <c r="H77" s="1668"/>
      <c r="I77" s="1668"/>
      <c r="J77" s="1668"/>
      <c r="K77" s="1668"/>
      <c r="L77" s="1668"/>
      <c r="M77" s="1668"/>
      <c r="N77" s="950"/>
      <c r="O77" s="372"/>
    </row>
    <row r="78" spans="1:15" ht="8.25" customHeight="1" x14ac:dyDescent="0.2">
      <c r="A78" s="372"/>
      <c r="B78" s="382"/>
      <c r="C78" s="951" t="s">
        <v>490</v>
      </c>
      <c r="D78" s="951"/>
      <c r="E78" s="951"/>
      <c r="F78" s="951"/>
      <c r="G78" s="951"/>
      <c r="H78" s="951"/>
      <c r="I78" s="951"/>
      <c r="J78" s="952"/>
      <c r="K78" s="1668"/>
      <c r="L78" s="1668"/>
      <c r="M78" s="1668"/>
      <c r="N78" s="1669"/>
      <c r="O78" s="372"/>
    </row>
    <row r="79" spans="1:15" ht="11.25" customHeight="1" x14ac:dyDescent="0.2">
      <c r="A79" s="372"/>
      <c r="B79" s="382"/>
      <c r="C79" s="953" t="s">
        <v>419</v>
      </c>
      <c r="D79" s="89"/>
      <c r="E79" s="89"/>
      <c r="F79" s="89"/>
      <c r="G79" s="711" t="s">
        <v>134</v>
      </c>
      <c r="H79" s="89"/>
      <c r="I79" s="89"/>
      <c r="J79" s="89"/>
      <c r="K79" s="89"/>
      <c r="L79" s="89"/>
      <c r="M79" s="89"/>
      <c r="N79" s="383"/>
      <c r="O79" s="372"/>
    </row>
    <row r="80" spans="1:15" ht="13.5" customHeight="1" x14ac:dyDescent="0.2">
      <c r="A80" s="372"/>
      <c r="B80" s="382"/>
      <c r="C80" s="372"/>
      <c r="D80" s="372"/>
      <c r="E80" s="379"/>
      <c r="F80" s="379"/>
      <c r="G80" s="379"/>
      <c r="H80" s="379"/>
      <c r="I80" s="379"/>
      <c r="J80" s="379"/>
      <c r="K80" s="1670">
        <v>43374</v>
      </c>
      <c r="L80" s="1670"/>
      <c r="M80" s="1670"/>
      <c r="N80" s="416">
        <v>19</v>
      </c>
      <c r="O80" s="379"/>
    </row>
    <row r="81" ht="13.5" customHeight="1" x14ac:dyDescent="0.2"/>
  </sheetData>
  <mergeCells count="24">
    <mergeCell ref="K78:N78"/>
    <mergeCell ref="K80:M80"/>
    <mergeCell ref="C20:M20"/>
    <mergeCell ref="C22:D22"/>
    <mergeCell ref="C76:H76"/>
    <mergeCell ref="I76:M76"/>
    <mergeCell ref="C77:M77"/>
    <mergeCell ref="C55:D55"/>
    <mergeCell ref="C47:D47"/>
    <mergeCell ref="C48:G48"/>
    <mergeCell ref="H48:M48"/>
    <mergeCell ref="C50:M50"/>
    <mergeCell ref="C52:D52"/>
    <mergeCell ref="C18:M18"/>
    <mergeCell ref="C41:M41"/>
    <mergeCell ref="C43:D43"/>
    <mergeCell ref="C45:D45"/>
    <mergeCell ref="C46:D46"/>
    <mergeCell ref="C8:D8"/>
    <mergeCell ref="B1:D1"/>
    <mergeCell ref="B2:D2"/>
    <mergeCell ref="C4:M4"/>
    <mergeCell ref="C5:D6"/>
    <mergeCell ref="E6:M6"/>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P74"/>
  <sheetViews>
    <sheetView workbookViewId="0"/>
  </sheetViews>
  <sheetFormatPr defaultRowHeight="12.75" x14ac:dyDescent="0.2"/>
  <cols>
    <col min="1" max="1" width="1" style="377" customWidth="1"/>
    <col min="2" max="2" width="2.5703125" style="377" customWidth="1"/>
    <col min="3" max="3" width="1.140625" style="377" customWidth="1"/>
    <col min="4" max="4" width="25.85546875" style="377" customWidth="1"/>
    <col min="5" max="10" width="7.5703125" style="388" customWidth="1"/>
    <col min="11" max="11" width="7.5703125" style="417" customWidth="1"/>
    <col min="12" max="12" width="7.5703125" style="388" customWidth="1"/>
    <col min="13" max="13" width="7.7109375" style="417" customWidth="1"/>
    <col min="14" max="14" width="2.5703125" style="377" customWidth="1"/>
    <col min="15" max="15" width="1" style="377" customWidth="1"/>
    <col min="16" max="16384" width="9.140625" style="377"/>
  </cols>
  <sheetData>
    <row r="1" spans="1:16" ht="13.5" customHeight="1" x14ac:dyDescent="0.2">
      <c r="A1" s="372"/>
      <c r="B1" s="376"/>
      <c r="C1" s="376"/>
      <c r="D1" s="376"/>
      <c r="E1" s="376"/>
      <c r="F1" s="373"/>
      <c r="G1" s="373"/>
      <c r="H1" s="373"/>
      <c r="I1" s="373"/>
      <c r="J1" s="373"/>
      <c r="K1" s="1541" t="s">
        <v>326</v>
      </c>
      <c r="L1" s="1541"/>
      <c r="M1" s="1541"/>
      <c r="N1" s="372"/>
    </row>
    <row r="2" spans="1:16" ht="6" customHeight="1" x14ac:dyDescent="0.2">
      <c r="A2" s="372"/>
      <c r="B2" s="1366"/>
      <c r="C2" s="1365"/>
      <c r="D2" s="1365"/>
      <c r="E2" s="1357"/>
      <c r="F2" s="1358"/>
      <c r="G2" s="1358"/>
      <c r="H2" s="1358"/>
      <c r="I2" s="1358"/>
      <c r="J2" s="1358"/>
      <c r="K2" s="1359"/>
      <c r="L2" s="1358"/>
      <c r="M2" s="1359"/>
      <c r="N2" s="423"/>
      <c r="O2" s="372"/>
    </row>
    <row r="3" spans="1:16" ht="11.25" customHeight="1" thickBot="1" x14ac:dyDescent="0.25">
      <c r="A3" s="372"/>
      <c r="B3" s="435"/>
      <c r="C3" s="382"/>
      <c r="D3" s="382"/>
      <c r="E3" s="379"/>
      <c r="F3" s="379"/>
      <c r="G3" s="379"/>
      <c r="H3" s="379"/>
      <c r="I3" s="379" t="s">
        <v>34</v>
      </c>
      <c r="J3" s="379"/>
      <c r="K3" s="686"/>
      <c r="L3" s="379"/>
      <c r="M3" s="962" t="s">
        <v>73</v>
      </c>
      <c r="N3" s="490"/>
      <c r="O3" s="372"/>
    </row>
    <row r="4" spans="1:16" ht="13.5" thickBot="1" x14ac:dyDescent="0.25">
      <c r="A4" s="372"/>
      <c r="B4" s="435"/>
      <c r="C4" s="1663" t="s">
        <v>524</v>
      </c>
      <c r="D4" s="1664"/>
      <c r="E4" s="1664"/>
      <c r="F4" s="1664"/>
      <c r="G4" s="1664"/>
      <c r="H4" s="1664"/>
      <c r="I4" s="1664"/>
      <c r="J4" s="1664"/>
      <c r="K4" s="1664"/>
      <c r="L4" s="1664"/>
      <c r="M4" s="1665"/>
      <c r="N4" s="490"/>
      <c r="O4" s="372"/>
    </row>
    <row r="5" spans="1:16" ht="7.5" customHeight="1" x14ac:dyDescent="0.2">
      <c r="A5" s="372"/>
      <c r="B5" s="435"/>
      <c r="C5" s="1407" t="s">
        <v>78</v>
      </c>
      <c r="D5" s="398"/>
      <c r="E5" s="413"/>
      <c r="F5" s="413"/>
      <c r="G5" s="413"/>
      <c r="H5" s="413"/>
      <c r="I5" s="413"/>
      <c r="J5" s="413"/>
      <c r="K5" s="413"/>
      <c r="L5" s="413"/>
      <c r="M5" s="413"/>
      <c r="N5" s="490"/>
      <c r="O5" s="372"/>
    </row>
    <row r="6" spans="1:16" ht="12" customHeight="1" x14ac:dyDescent="0.2">
      <c r="A6" s="372"/>
      <c r="B6" s="435"/>
      <c r="C6" s="88"/>
      <c r="D6" s="380"/>
      <c r="E6" s="1537">
        <v>2018</v>
      </c>
      <c r="F6" s="1537"/>
      <c r="G6" s="1537"/>
      <c r="H6" s="1537"/>
      <c r="I6" s="1537"/>
      <c r="J6" s="1537"/>
      <c r="K6" s="1537"/>
      <c r="L6" s="1537"/>
      <c r="M6" s="1537"/>
      <c r="N6" s="490"/>
      <c r="O6" s="372"/>
    </row>
    <row r="7" spans="1:16" s="386" customFormat="1" ht="12.75" customHeight="1" x14ac:dyDescent="0.2">
      <c r="A7" s="384"/>
      <c r="B7" s="534"/>
      <c r="C7" s="391"/>
      <c r="D7" s="391"/>
      <c r="E7" s="758" t="s">
        <v>93</v>
      </c>
      <c r="F7" s="758" t="s">
        <v>104</v>
      </c>
      <c r="G7" s="759" t="s">
        <v>103</v>
      </c>
      <c r="H7" s="759" t="s">
        <v>102</v>
      </c>
      <c r="I7" s="758" t="s">
        <v>101</v>
      </c>
      <c r="J7" s="759" t="s">
        <v>100</v>
      </c>
      <c r="K7" s="759" t="s">
        <v>99</v>
      </c>
      <c r="L7" s="759" t="s">
        <v>98</v>
      </c>
      <c r="M7" s="759" t="s">
        <v>97</v>
      </c>
      <c r="N7" s="490"/>
      <c r="O7" s="372"/>
    </row>
    <row r="8" spans="1:16" ht="12.75" customHeight="1" x14ac:dyDescent="0.2">
      <c r="A8" s="372"/>
      <c r="B8" s="435"/>
      <c r="C8" s="1656" t="s">
        <v>525</v>
      </c>
      <c r="D8" s="1656"/>
      <c r="E8" s="1188">
        <v>73996</v>
      </c>
      <c r="F8" s="1188">
        <v>75592</v>
      </c>
      <c r="G8" s="1188">
        <v>77132</v>
      </c>
      <c r="H8" s="1188">
        <v>78525</v>
      </c>
      <c r="I8" s="1188">
        <v>80576</v>
      </c>
      <c r="J8" s="1188">
        <v>82192</v>
      </c>
      <c r="K8" s="1188">
        <v>83511</v>
      </c>
      <c r="L8" s="1188">
        <v>84019</v>
      </c>
      <c r="M8" s="1188">
        <v>84403</v>
      </c>
      <c r="N8" s="490"/>
      <c r="O8" s="372"/>
    </row>
    <row r="9" spans="1:16" ht="12.75" customHeight="1" x14ac:dyDescent="0.2">
      <c r="A9" s="372"/>
      <c r="B9" s="435"/>
      <c r="C9" s="1671" t="s">
        <v>335</v>
      </c>
      <c r="D9" s="1671"/>
      <c r="E9" s="1183"/>
      <c r="F9" s="1183"/>
      <c r="G9" s="1183"/>
      <c r="H9" s="1183"/>
      <c r="I9" s="1183"/>
      <c r="J9" s="1183"/>
      <c r="K9" s="1183"/>
      <c r="L9" s="1183"/>
      <c r="M9" s="1183"/>
      <c r="N9" s="490"/>
      <c r="O9" s="372"/>
    </row>
    <row r="10" spans="1:16" ht="10.5" customHeight="1" x14ac:dyDescent="0.2">
      <c r="A10" s="372"/>
      <c r="B10" s="435"/>
      <c r="C10" s="949" t="s">
        <v>62</v>
      </c>
      <c r="D10" s="945"/>
      <c r="E10" s="1189">
        <v>4691</v>
      </c>
      <c r="F10" s="1189">
        <v>4955</v>
      </c>
      <c r="G10" s="1189">
        <v>5075</v>
      </c>
      <c r="H10" s="1189">
        <v>5211</v>
      </c>
      <c r="I10" s="1189">
        <v>5328</v>
      </c>
      <c r="J10" s="1189">
        <v>5512</v>
      </c>
      <c r="K10" s="1189">
        <v>5587</v>
      </c>
      <c r="L10" s="1189">
        <v>5565</v>
      </c>
      <c r="M10" s="1189">
        <v>5568</v>
      </c>
      <c r="N10" s="490"/>
      <c r="O10" s="372">
        <v>24716</v>
      </c>
      <c r="P10" s="428"/>
    </row>
    <row r="11" spans="1:16" ht="10.5" customHeight="1" x14ac:dyDescent="0.2">
      <c r="A11" s="372"/>
      <c r="B11" s="435"/>
      <c r="C11" s="949" t="s">
        <v>55</v>
      </c>
      <c r="D11" s="945"/>
      <c r="E11" s="1189">
        <v>1259</v>
      </c>
      <c r="F11" s="1189">
        <v>1272</v>
      </c>
      <c r="G11" s="1189">
        <v>1290</v>
      </c>
      <c r="H11" s="1189">
        <v>1299</v>
      </c>
      <c r="I11" s="1189">
        <v>1317</v>
      </c>
      <c r="J11" s="1189">
        <v>1336</v>
      </c>
      <c r="K11" s="1189">
        <v>1353</v>
      </c>
      <c r="L11" s="1189">
        <v>1362</v>
      </c>
      <c r="M11" s="1189">
        <v>1371</v>
      </c>
      <c r="N11" s="490"/>
      <c r="O11" s="372">
        <v>5505</v>
      </c>
    </row>
    <row r="12" spans="1:16" ht="10.5" customHeight="1" x14ac:dyDescent="0.2">
      <c r="A12" s="372"/>
      <c r="B12" s="435"/>
      <c r="C12" s="949" t="s">
        <v>64</v>
      </c>
      <c r="D12" s="945"/>
      <c r="E12" s="1189">
        <v>6601</v>
      </c>
      <c r="F12" s="1189">
        <v>6736</v>
      </c>
      <c r="G12" s="1189">
        <v>6850</v>
      </c>
      <c r="H12" s="1189">
        <v>6923</v>
      </c>
      <c r="I12" s="1189">
        <v>7009</v>
      </c>
      <c r="J12" s="1189">
        <v>7081</v>
      </c>
      <c r="K12" s="1189">
        <v>7112</v>
      </c>
      <c r="L12" s="1189">
        <v>7102</v>
      </c>
      <c r="M12" s="1189">
        <v>7110</v>
      </c>
      <c r="N12" s="490"/>
      <c r="O12" s="372">
        <v>35834</v>
      </c>
    </row>
    <row r="13" spans="1:16" ht="10.5" customHeight="1" x14ac:dyDescent="0.2">
      <c r="A13" s="372"/>
      <c r="B13" s="435"/>
      <c r="C13" s="949" t="s">
        <v>66</v>
      </c>
      <c r="D13" s="945"/>
      <c r="E13" s="1189">
        <v>1325</v>
      </c>
      <c r="F13" s="1189">
        <v>1341</v>
      </c>
      <c r="G13" s="1189">
        <v>1357</v>
      </c>
      <c r="H13" s="1189">
        <v>1375</v>
      </c>
      <c r="I13" s="1189">
        <v>1392</v>
      </c>
      <c r="J13" s="1189">
        <v>1408</v>
      </c>
      <c r="K13" s="1189">
        <v>1431</v>
      </c>
      <c r="L13" s="1189">
        <v>1439</v>
      </c>
      <c r="M13" s="1189">
        <v>1445</v>
      </c>
      <c r="N13" s="490"/>
      <c r="O13" s="372">
        <v>3304</v>
      </c>
    </row>
    <row r="14" spans="1:16" ht="10.5" customHeight="1" x14ac:dyDescent="0.2">
      <c r="A14" s="372"/>
      <c r="B14" s="435"/>
      <c r="C14" s="949" t="s">
        <v>75</v>
      </c>
      <c r="D14" s="945"/>
      <c r="E14" s="1189">
        <v>1745</v>
      </c>
      <c r="F14" s="1189">
        <v>1748</v>
      </c>
      <c r="G14" s="1189">
        <v>1767</v>
      </c>
      <c r="H14" s="1189">
        <v>1783</v>
      </c>
      <c r="I14" s="1189">
        <v>1807</v>
      </c>
      <c r="J14" s="1189">
        <v>1825</v>
      </c>
      <c r="K14" s="1189">
        <v>1845</v>
      </c>
      <c r="L14" s="1189">
        <v>1847</v>
      </c>
      <c r="M14" s="1189">
        <v>1849</v>
      </c>
      <c r="N14" s="490"/>
      <c r="O14" s="372">
        <v>6334</v>
      </c>
    </row>
    <row r="15" spans="1:16" ht="10.5" customHeight="1" x14ac:dyDescent="0.2">
      <c r="A15" s="372"/>
      <c r="B15" s="435"/>
      <c r="C15" s="949" t="s">
        <v>61</v>
      </c>
      <c r="D15" s="945"/>
      <c r="E15" s="1189">
        <v>2847</v>
      </c>
      <c r="F15" s="1189">
        <v>2901</v>
      </c>
      <c r="G15" s="1189">
        <v>2948</v>
      </c>
      <c r="H15" s="1189">
        <v>3017</v>
      </c>
      <c r="I15" s="1189">
        <v>3099</v>
      </c>
      <c r="J15" s="1189">
        <v>3155</v>
      </c>
      <c r="K15" s="1189">
        <v>3214</v>
      </c>
      <c r="L15" s="1189">
        <v>3218</v>
      </c>
      <c r="M15" s="1189">
        <v>3226</v>
      </c>
      <c r="N15" s="490"/>
      <c r="O15" s="372">
        <v>14052</v>
      </c>
    </row>
    <row r="16" spans="1:16" ht="10.5" customHeight="1" x14ac:dyDescent="0.2">
      <c r="A16" s="372"/>
      <c r="B16" s="435"/>
      <c r="C16" s="949" t="s">
        <v>56</v>
      </c>
      <c r="D16" s="945"/>
      <c r="E16" s="1189">
        <v>1289</v>
      </c>
      <c r="F16" s="1189">
        <v>1300</v>
      </c>
      <c r="G16" s="1189">
        <v>1320</v>
      </c>
      <c r="H16" s="1189">
        <v>1349</v>
      </c>
      <c r="I16" s="1189">
        <v>1375</v>
      </c>
      <c r="J16" s="1189">
        <v>1398</v>
      </c>
      <c r="K16" s="1189">
        <v>1418</v>
      </c>
      <c r="L16" s="1189">
        <v>1434</v>
      </c>
      <c r="M16" s="1189">
        <v>1449</v>
      </c>
      <c r="N16" s="490"/>
      <c r="O16" s="372">
        <v>5973</v>
      </c>
    </row>
    <row r="17" spans="1:15" ht="10.5" customHeight="1" x14ac:dyDescent="0.2">
      <c r="A17" s="372"/>
      <c r="B17" s="435"/>
      <c r="C17" s="949" t="s">
        <v>74</v>
      </c>
      <c r="D17" s="945"/>
      <c r="E17" s="1189">
        <v>2652</v>
      </c>
      <c r="F17" s="1189">
        <v>2688</v>
      </c>
      <c r="G17" s="1189">
        <v>2752</v>
      </c>
      <c r="H17" s="1189">
        <v>2801</v>
      </c>
      <c r="I17" s="1189">
        <v>2899</v>
      </c>
      <c r="J17" s="1189">
        <v>2957</v>
      </c>
      <c r="K17" s="1189">
        <v>3018</v>
      </c>
      <c r="L17" s="1189">
        <v>3056</v>
      </c>
      <c r="M17" s="1189">
        <v>3076</v>
      </c>
      <c r="N17" s="490"/>
      <c r="O17" s="372">
        <v>26102</v>
      </c>
    </row>
    <row r="18" spans="1:15" ht="10.5" customHeight="1" x14ac:dyDescent="0.2">
      <c r="A18" s="372"/>
      <c r="B18" s="435"/>
      <c r="C18" s="949" t="s">
        <v>76</v>
      </c>
      <c r="D18" s="945"/>
      <c r="E18" s="1189">
        <v>1527</v>
      </c>
      <c r="F18" s="1189">
        <v>1560</v>
      </c>
      <c r="G18" s="1189">
        <v>1575</v>
      </c>
      <c r="H18" s="1189">
        <v>1600</v>
      </c>
      <c r="I18" s="1189">
        <v>1621</v>
      </c>
      <c r="J18" s="1189">
        <v>1647</v>
      </c>
      <c r="K18" s="1189">
        <v>1668</v>
      </c>
      <c r="L18" s="1189">
        <v>1674</v>
      </c>
      <c r="M18" s="1189">
        <v>1675</v>
      </c>
      <c r="N18" s="490"/>
      <c r="O18" s="372">
        <v>4393</v>
      </c>
    </row>
    <row r="19" spans="1:15" ht="10.5" customHeight="1" x14ac:dyDescent="0.2">
      <c r="A19" s="372"/>
      <c r="B19" s="435"/>
      <c r="C19" s="949" t="s">
        <v>60</v>
      </c>
      <c r="D19" s="945"/>
      <c r="E19" s="1189">
        <v>3124</v>
      </c>
      <c r="F19" s="1189">
        <v>3161</v>
      </c>
      <c r="G19" s="1189">
        <v>3191</v>
      </c>
      <c r="H19" s="1189">
        <v>3240</v>
      </c>
      <c r="I19" s="1189">
        <v>3286</v>
      </c>
      <c r="J19" s="1189">
        <v>3349</v>
      </c>
      <c r="K19" s="1189">
        <v>3408</v>
      </c>
      <c r="L19" s="1189">
        <v>3428</v>
      </c>
      <c r="M19" s="1189">
        <v>3439</v>
      </c>
      <c r="N19" s="490"/>
      <c r="O19" s="372">
        <v>16923</v>
      </c>
    </row>
    <row r="20" spans="1:15" ht="10.5" customHeight="1" x14ac:dyDescent="0.2">
      <c r="A20" s="372"/>
      <c r="B20" s="435"/>
      <c r="C20" s="949" t="s">
        <v>59</v>
      </c>
      <c r="D20" s="945"/>
      <c r="E20" s="1189">
        <v>12401</v>
      </c>
      <c r="F20" s="1189">
        <v>12739</v>
      </c>
      <c r="G20" s="1189">
        <v>13105</v>
      </c>
      <c r="H20" s="1189">
        <v>13415</v>
      </c>
      <c r="I20" s="1189">
        <v>14028</v>
      </c>
      <c r="J20" s="1189">
        <v>14397</v>
      </c>
      <c r="K20" s="1189">
        <v>14736</v>
      </c>
      <c r="L20" s="1189">
        <v>14930</v>
      </c>
      <c r="M20" s="1189">
        <v>15014</v>
      </c>
      <c r="N20" s="490"/>
      <c r="O20" s="372">
        <v>81201</v>
      </c>
    </row>
    <row r="21" spans="1:15" ht="10.5" customHeight="1" x14ac:dyDescent="0.2">
      <c r="A21" s="372"/>
      <c r="B21" s="435"/>
      <c r="C21" s="949" t="s">
        <v>57</v>
      </c>
      <c r="D21" s="945"/>
      <c r="E21" s="1189">
        <v>1059</v>
      </c>
      <c r="F21" s="1189">
        <v>1083</v>
      </c>
      <c r="G21" s="1189">
        <v>1098</v>
      </c>
      <c r="H21" s="1189">
        <v>1111</v>
      </c>
      <c r="I21" s="1189">
        <v>1141</v>
      </c>
      <c r="J21" s="1189">
        <v>1164</v>
      </c>
      <c r="K21" s="1189">
        <v>1183</v>
      </c>
      <c r="L21" s="1189">
        <v>1186</v>
      </c>
      <c r="M21" s="1189">
        <v>1194</v>
      </c>
      <c r="N21" s="490"/>
      <c r="O21" s="372">
        <v>4403</v>
      </c>
    </row>
    <row r="22" spans="1:15" ht="10.5" customHeight="1" x14ac:dyDescent="0.2">
      <c r="A22" s="372"/>
      <c r="B22" s="435"/>
      <c r="C22" s="949" t="s">
        <v>63</v>
      </c>
      <c r="D22" s="945"/>
      <c r="E22" s="1189">
        <v>12487</v>
      </c>
      <c r="F22" s="1189">
        <v>12782</v>
      </c>
      <c r="G22" s="1189">
        <v>13103</v>
      </c>
      <c r="H22" s="1189">
        <v>13362</v>
      </c>
      <c r="I22" s="1189">
        <v>13764</v>
      </c>
      <c r="J22" s="1189">
        <v>14045</v>
      </c>
      <c r="K22" s="1189">
        <v>14286</v>
      </c>
      <c r="L22" s="1189">
        <v>14396</v>
      </c>
      <c r="M22" s="1189">
        <v>14497</v>
      </c>
      <c r="N22" s="490"/>
      <c r="O22" s="372">
        <v>88638</v>
      </c>
    </row>
    <row r="23" spans="1:15" ht="10.5" customHeight="1" x14ac:dyDescent="0.2">
      <c r="A23" s="372"/>
      <c r="B23" s="435"/>
      <c r="C23" s="949" t="s">
        <v>79</v>
      </c>
      <c r="D23" s="945"/>
      <c r="E23" s="1189">
        <v>3521</v>
      </c>
      <c r="F23" s="1189">
        <v>3591</v>
      </c>
      <c r="G23" s="1189">
        <v>3640</v>
      </c>
      <c r="H23" s="1189">
        <v>3673</v>
      </c>
      <c r="I23" s="1189">
        <v>3754</v>
      </c>
      <c r="J23" s="1189">
        <v>3817</v>
      </c>
      <c r="K23" s="1189">
        <v>3876</v>
      </c>
      <c r="L23" s="1189">
        <v>3894</v>
      </c>
      <c r="M23" s="1189">
        <v>3922</v>
      </c>
      <c r="N23" s="490"/>
      <c r="O23" s="372">
        <v>18640</v>
      </c>
    </row>
    <row r="24" spans="1:15" ht="10.5" customHeight="1" x14ac:dyDescent="0.2">
      <c r="A24" s="372"/>
      <c r="B24" s="435"/>
      <c r="C24" s="949" t="s">
        <v>58</v>
      </c>
      <c r="D24" s="945"/>
      <c r="E24" s="1189">
        <v>5104</v>
      </c>
      <c r="F24" s="1189">
        <v>5225</v>
      </c>
      <c r="G24" s="1189">
        <v>5384</v>
      </c>
      <c r="H24" s="1189">
        <v>5516</v>
      </c>
      <c r="I24" s="1189">
        <v>5715</v>
      </c>
      <c r="J24" s="1189">
        <v>5868</v>
      </c>
      <c r="K24" s="1189">
        <v>6009</v>
      </c>
      <c r="L24" s="1189">
        <v>6064</v>
      </c>
      <c r="M24" s="1189">
        <v>6110</v>
      </c>
      <c r="N24" s="490"/>
      <c r="O24" s="372">
        <v>35533</v>
      </c>
    </row>
    <row r="25" spans="1:15" ht="10.5" customHeight="1" x14ac:dyDescent="0.2">
      <c r="A25" s="372"/>
      <c r="B25" s="435"/>
      <c r="C25" s="949" t="s">
        <v>65</v>
      </c>
      <c r="D25" s="945"/>
      <c r="E25" s="1189">
        <v>2073</v>
      </c>
      <c r="F25" s="1189">
        <v>2100</v>
      </c>
      <c r="G25" s="1189">
        <v>2145</v>
      </c>
      <c r="H25" s="1189">
        <v>2192</v>
      </c>
      <c r="I25" s="1189">
        <v>2223</v>
      </c>
      <c r="J25" s="1189">
        <v>2271</v>
      </c>
      <c r="K25" s="1189">
        <v>2300</v>
      </c>
      <c r="L25" s="1189">
        <v>2309</v>
      </c>
      <c r="M25" s="1189">
        <v>2313</v>
      </c>
      <c r="N25" s="490"/>
      <c r="O25" s="372">
        <v>6979</v>
      </c>
    </row>
    <row r="26" spans="1:15" ht="10.5" customHeight="1" x14ac:dyDescent="0.2">
      <c r="A26" s="372"/>
      <c r="B26" s="435"/>
      <c r="C26" s="949" t="s">
        <v>67</v>
      </c>
      <c r="D26" s="945"/>
      <c r="E26" s="1189">
        <v>2067</v>
      </c>
      <c r="F26" s="1189">
        <v>2097</v>
      </c>
      <c r="G26" s="1189">
        <v>2128</v>
      </c>
      <c r="H26" s="1189">
        <v>2155</v>
      </c>
      <c r="I26" s="1189">
        <v>2189</v>
      </c>
      <c r="J26" s="1189">
        <v>2219</v>
      </c>
      <c r="K26" s="1189">
        <v>2247</v>
      </c>
      <c r="L26" s="1189">
        <v>2256</v>
      </c>
      <c r="M26" s="1189">
        <v>2263</v>
      </c>
      <c r="N26" s="490"/>
      <c r="O26" s="372">
        <v>5622</v>
      </c>
    </row>
    <row r="27" spans="1:15" ht="10.5" customHeight="1" x14ac:dyDescent="0.2">
      <c r="A27" s="372"/>
      <c r="B27" s="435"/>
      <c r="C27" s="949" t="s">
        <v>77</v>
      </c>
      <c r="D27" s="945"/>
      <c r="E27" s="1189">
        <v>2992</v>
      </c>
      <c r="F27" s="1189">
        <v>3028</v>
      </c>
      <c r="G27" s="1189">
        <v>3065</v>
      </c>
      <c r="H27" s="1189">
        <v>3115</v>
      </c>
      <c r="I27" s="1189">
        <v>3180</v>
      </c>
      <c r="J27" s="1189">
        <v>3222</v>
      </c>
      <c r="K27" s="1189">
        <v>3258</v>
      </c>
      <c r="L27" s="1189">
        <v>3290</v>
      </c>
      <c r="M27" s="1189">
        <v>3305</v>
      </c>
      <c r="N27" s="490"/>
      <c r="O27" s="372">
        <v>12225</v>
      </c>
    </row>
    <row r="28" spans="1:15" ht="10.5" customHeight="1" x14ac:dyDescent="0.2">
      <c r="A28" s="372"/>
      <c r="B28" s="435"/>
      <c r="C28" s="949" t="s">
        <v>130</v>
      </c>
      <c r="D28" s="945"/>
      <c r="E28" s="1189">
        <v>2313</v>
      </c>
      <c r="F28" s="1189">
        <v>2363</v>
      </c>
      <c r="G28" s="1189">
        <v>2394</v>
      </c>
      <c r="H28" s="1189">
        <v>2427</v>
      </c>
      <c r="I28" s="1189">
        <v>2458</v>
      </c>
      <c r="J28" s="1189">
        <v>2487</v>
      </c>
      <c r="K28" s="1189">
        <v>2510</v>
      </c>
      <c r="L28" s="1189">
        <v>2520</v>
      </c>
      <c r="M28" s="1189">
        <v>2521</v>
      </c>
      <c r="N28" s="490"/>
      <c r="O28" s="372">
        <v>8291</v>
      </c>
    </row>
    <row r="29" spans="1:15" ht="10.5" customHeight="1" x14ac:dyDescent="0.2">
      <c r="A29" s="372"/>
      <c r="B29" s="435"/>
      <c r="C29" s="949" t="s">
        <v>131</v>
      </c>
      <c r="D29" s="945"/>
      <c r="E29" s="1189">
        <v>2919</v>
      </c>
      <c r="F29" s="1189">
        <v>2922</v>
      </c>
      <c r="G29" s="1189">
        <v>2945</v>
      </c>
      <c r="H29" s="1189">
        <v>2961</v>
      </c>
      <c r="I29" s="1189">
        <v>2991</v>
      </c>
      <c r="J29" s="1189">
        <v>3034</v>
      </c>
      <c r="K29" s="1189">
        <v>3052</v>
      </c>
      <c r="L29" s="1189">
        <v>3049</v>
      </c>
      <c r="M29" s="1189">
        <v>3056</v>
      </c>
      <c r="N29" s="490"/>
      <c r="O29" s="372">
        <v>12043</v>
      </c>
    </row>
    <row r="30" spans="1:15" ht="5.25" customHeight="1" thickBot="1" x14ac:dyDescent="0.25">
      <c r="A30" s="372"/>
      <c r="B30" s="435"/>
      <c r="C30" s="949"/>
      <c r="D30" s="945"/>
      <c r="E30" s="1189"/>
      <c r="F30" s="1189"/>
      <c r="G30" s="1189"/>
      <c r="H30" s="1189"/>
      <c r="I30" s="1189"/>
      <c r="J30" s="1189"/>
      <c r="K30" s="1189"/>
      <c r="L30" s="1189"/>
      <c r="M30" s="1189"/>
      <c r="N30" s="490"/>
      <c r="O30" s="372"/>
    </row>
    <row r="31" spans="1:15" ht="13.5" customHeight="1" thickBot="1" x14ac:dyDescent="0.25">
      <c r="A31" s="372"/>
      <c r="B31" s="435"/>
      <c r="C31" s="1643" t="s">
        <v>1</v>
      </c>
      <c r="D31" s="1644"/>
      <c r="E31" s="1644"/>
      <c r="F31" s="1644"/>
      <c r="G31" s="1644"/>
      <c r="H31" s="1644"/>
      <c r="I31" s="1644"/>
      <c r="J31" s="1644"/>
      <c r="K31" s="1644"/>
      <c r="L31" s="1644"/>
      <c r="M31" s="1645"/>
      <c r="N31" s="490"/>
      <c r="O31" s="372"/>
    </row>
    <row r="32" spans="1:15" s="403" customFormat="1" ht="8.25" customHeight="1" x14ac:dyDescent="0.2">
      <c r="A32" s="400"/>
      <c r="B32" s="1408"/>
      <c r="C32" s="533" t="s">
        <v>78</v>
      </c>
      <c r="D32" s="1409"/>
      <c r="E32" s="1410"/>
      <c r="F32" s="1410"/>
      <c r="G32" s="1410"/>
      <c r="H32" s="1410"/>
      <c r="I32" s="1410"/>
      <c r="J32" s="1410"/>
      <c r="K32" s="1410"/>
      <c r="L32" s="1410"/>
      <c r="M32" s="1410"/>
      <c r="N32" s="549"/>
      <c r="O32" s="400"/>
    </row>
    <row r="33" spans="1:16" s="410" customFormat="1" ht="13.5" customHeight="1" x14ac:dyDescent="0.2">
      <c r="A33" s="406"/>
      <c r="B33" s="687"/>
      <c r="C33" s="1671" t="s">
        <v>322</v>
      </c>
      <c r="D33" s="1671"/>
      <c r="E33" s="408">
        <v>192330</v>
      </c>
      <c r="F33" s="408">
        <v>190625</v>
      </c>
      <c r="G33" s="408">
        <v>188210</v>
      </c>
      <c r="H33" s="408">
        <v>183733</v>
      </c>
      <c r="I33" s="408">
        <v>177568</v>
      </c>
      <c r="J33" s="408">
        <v>167650</v>
      </c>
      <c r="K33" s="408">
        <v>168290</v>
      </c>
      <c r="L33" s="408">
        <v>169043</v>
      </c>
      <c r="M33" s="408">
        <v>174502</v>
      </c>
      <c r="N33" s="707"/>
      <c r="O33" s="406"/>
    </row>
    <row r="34" spans="1:16" s="410" customFormat="1" ht="12.75" customHeight="1" x14ac:dyDescent="0.2">
      <c r="A34" s="406"/>
      <c r="B34" s="687"/>
      <c r="C34" s="1352" t="s">
        <v>321</v>
      </c>
      <c r="D34" s="1352"/>
      <c r="E34" s="85"/>
      <c r="F34" s="85"/>
      <c r="G34" s="85"/>
      <c r="H34" s="85"/>
      <c r="I34" s="85"/>
      <c r="J34" s="85"/>
      <c r="K34" s="85"/>
      <c r="L34" s="85"/>
      <c r="M34" s="85"/>
      <c r="N34" s="707"/>
      <c r="O34" s="406"/>
    </row>
    <row r="35" spans="1:16" s="386" customFormat="1" ht="12.75" customHeight="1" x14ac:dyDescent="0.2">
      <c r="A35" s="384"/>
      <c r="B35" s="1363"/>
      <c r="C35" s="1675" t="s">
        <v>141</v>
      </c>
      <c r="D35" s="1675"/>
      <c r="E35" s="947">
        <v>157439</v>
      </c>
      <c r="F35" s="947">
        <v>154564</v>
      </c>
      <c r="G35" s="947">
        <v>151300</v>
      </c>
      <c r="H35" s="947">
        <v>147485</v>
      </c>
      <c r="I35" s="947">
        <v>142855</v>
      </c>
      <c r="J35" s="947">
        <v>134327</v>
      </c>
      <c r="K35" s="947">
        <v>135396</v>
      </c>
      <c r="L35" s="947">
        <v>137652</v>
      </c>
      <c r="M35" s="947">
        <v>144515</v>
      </c>
      <c r="N35" s="588"/>
      <c r="O35" s="384"/>
    </row>
    <row r="36" spans="1:16" s="386" customFormat="1" ht="23.25" customHeight="1" x14ac:dyDescent="0.2">
      <c r="A36" s="384"/>
      <c r="B36" s="1363"/>
      <c r="C36" s="1675" t="s">
        <v>142</v>
      </c>
      <c r="D36" s="1675"/>
      <c r="E36" s="947">
        <v>9263</v>
      </c>
      <c r="F36" s="947">
        <v>9795</v>
      </c>
      <c r="G36" s="947">
        <v>9291</v>
      </c>
      <c r="H36" s="947">
        <v>8515</v>
      </c>
      <c r="I36" s="947">
        <v>7313</v>
      </c>
      <c r="J36" s="947">
        <v>6323</v>
      </c>
      <c r="K36" s="947">
        <v>6247</v>
      </c>
      <c r="L36" s="947">
        <v>6230</v>
      </c>
      <c r="M36" s="947">
        <v>6460</v>
      </c>
      <c r="N36" s="588"/>
      <c r="O36" s="384"/>
    </row>
    <row r="37" spans="1:16" s="386" customFormat="1" ht="21.75" customHeight="1" x14ac:dyDescent="0.2">
      <c r="A37" s="384"/>
      <c r="B37" s="1363"/>
      <c r="C37" s="1675" t="s">
        <v>144</v>
      </c>
      <c r="D37" s="1675"/>
      <c r="E37" s="947">
        <v>23826</v>
      </c>
      <c r="F37" s="947">
        <v>23800</v>
      </c>
      <c r="G37" s="947">
        <v>23933</v>
      </c>
      <c r="H37" s="947">
        <v>23531</v>
      </c>
      <c r="I37" s="947">
        <v>23101</v>
      </c>
      <c r="J37" s="947">
        <v>22580</v>
      </c>
      <c r="K37" s="947">
        <v>22149</v>
      </c>
      <c r="L37" s="947">
        <v>21381</v>
      </c>
      <c r="M37" s="947">
        <v>21195</v>
      </c>
      <c r="N37" s="588"/>
      <c r="O37" s="384"/>
    </row>
    <row r="38" spans="1:16" s="386" customFormat="1" ht="20.25" customHeight="1" x14ac:dyDescent="0.2">
      <c r="A38" s="384"/>
      <c r="B38" s="1363"/>
      <c r="C38" s="1675" t="s">
        <v>145</v>
      </c>
      <c r="D38" s="1675"/>
      <c r="E38" s="947">
        <v>28</v>
      </c>
      <c r="F38" s="947">
        <v>29</v>
      </c>
      <c r="G38" s="947">
        <v>26</v>
      </c>
      <c r="H38" s="947">
        <v>26</v>
      </c>
      <c r="I38" s="947">
        <v>27</v>
      </c>
      <c r="J38" s="947">
        <v>22</v>
      </c>
      <c r="K38" s="947">
        <v>27</v>
      </c>
      <c r="L38" s="947">
        <v>24</v>
      </c>
      <c r="M38" s="947">
        <v>21</v>
      </c>
      <c r="N38" s="588"/>
      <c r="O38" s="384"/>
    </row>
    <row r="39" spans="1:16" s="386" customFormat="1" ht="20.25" customHeight="1" x14ac:dyDescent="0.2">
      <c r="A39" s="384"/>
      <c r="B39" s="1363"/>
      <c r="C39" s="1675" t="s">
        <v>472</v>
      </c>
      <c r="D39" s="1675"/>
      <c r="E39" s="947">
        <v>2348</v>
      </c>
      <c r="F39" s="947">
        <v>3202</v>
      </c>
      <c r="G39" s="947">
        <v>4734</v>
      </c>
      <c r="H39" s="947">
        <v>5138</v>
      </c>
      <c r="I39" s="947">
        <v>5316</v>
      </c>
      <c r="J39" s="947">
        <v>5329</v>
      </c>
      <c r="K39" s="947">
        <v>5387</v>
      </c>
      <c r="L39" s="947">
        <v>4550</v>
      </c>
      <c r="M39" s="947">
        <v>3164</v>
      </c>
      <c r="N39" s="588"/>
      <c r="O39" s="384"/>
    </row>
    <row r="40" spans="1:16" ht="12.75" customHeight="1" x14ac:dyDescent="0.2">
      <c r="A40" s="372"/>
      <c r="B40" s="435"/>
      <c r="C40" s="1671" t="s">
        <v>335</v>
      </c>
      <c r="D40" s="1671"/>
      <c r="E40" s="408"/>
      <c r="F40" s="408"/>
      <c r="G40" s="408"/>
      <c r="H40" s="408"/>
      <c r="I40" s="408"/>
      <c r="J40" s="408"/>
      <c r="K40" s="408"/>
      <c r="L40" s="408"/>
      <c r="M40" s="408"/>
      <c r="N40" s="490"/>
      <c r="O40" s="372"/>
    </row>
    <row r="41" spans="1:16" ht="10.5" customHeight="1" x14ac:dyDescent="0.2">
      <c r="A41" s="372"/>
      <c r="B41" s="435"/>
      <c r="C41" s="949" t="s">
        <v>62</v>
      </c>
      <c r="D41" s="945"/>
      <c r="E41" s="946">
        <v>10801</v>
      </c>
      <c r="F41" s="946">
        <v>10732</v>
      </c>
      <c r="G41" s="946">
        <v>10580</v>
      </c>
      <c r="H41" s="946">
        <v>10739</v>
      </c>
      <c r="I41" s="946">
        <v>10616</v>
      </c>
      <c r="J41" s="946">
        <v>10064</v>
      </c>
      <c r="K41" s="946">
        <v>10156</v>
      </c>
      <c r="L41" s="946">
        <v>10093</v>
      </c>
      <c r="M41" s="946">
        <v>11118</v>
      </c>
      <c r="N41" s="490"/>
      <c r="O41" s="372">
        <v>24716</v>
      </c>
      <c r="P41" s="428"/>
    </row>
    <row r="42" spans="1:16" ht="10.5" customHeight="1" x14ac:dyDescent="0.2">
      <c r="A42" s="372"/>
      <c r="B42" s="435"/>
      <c r="C42" s="949" t="s">
        <v>55</v>
      </c>
      <c r="D42" s="945"/>
      <c r="E42" s="946">
        <v>2795</v>
      </c>
      <c r="F42" s="946">
        <v>2799</v>
      </c>
      <c r="G42" s="946">
        <v>2790</v>
      </c>
      <c r="H42" s="946">
        <v>2755</v>
      </c>
      <c r="I42" s="946">
        <v>2489</v>
      </c>
      <c r="J42" s="946">
        <v>2208</v>
      </c>
      <c r="K42" s="946">
        <v>2163</v>
      </c>
      <c r="L42" s="946">
        <v>2170</v>
      </c>
      <c r="M42" s="946">
        <v>2259</v>
      </c>
      <c r="N42" s="490"/>
      <c r="O42" s="372">
        <v>5505</v>
      </c>
    </row>
    <row r="43" spans="1:16" ht="10.5" customHeight="1" x14ac:dyDescent="0.2">
      <c r="A43" s="372"/>
      <c r="B43" s="435"/>
      <c r="C43" s="949" t="s">
        <v>64</v>
      </c>
      <c r="D43" s="945"/>
      <c r="E43" s="946">
        <v>14546</v>
      </c>
      <c r="F43" s="946">
        <v>14709</v>
      </c>
      <c r="G43" s="946">
        <v>14738</v>
      </c>
      <c r="H43" s="946">
        <v>14788</v>
      </c>
      <c r="I43" s="946">
        <v>14302</v>
      </c>
      <c r="J43" s="946">
        <v>13815</v>
      </c>
      <c r="K43" s="946">
        <v>13897</v>
      </c>
      <c r="L43" s="946">
        <v>14071</v>
      </c>
      <c r="M43" s="946">
        <v>15350</v>
      </c>
      <c r="N43" s="490"/>
      <c r="O43" s="372">
        <v>35834</v>
      </c>
    </row>
    <row r="44" spans="1:16" ht="10.5" customHeight="1" x14ac:dyDescent="0.2">
      <c r="A44" s="372"/>
      <c r="B44" s="435"/>
      <c r="C44" s="949" t="s">
        <v>66</v>
      </c>
      <c r="D44" s="945"/>
      <c r="E44" s="946">
        <v>1678</v>
      </c>
      <c r="F44" s="946">
        <v>1705</v>
      </c>
      <c r="G44" s="946">
        <v>1693</v>
      </c>
      <c r="H44" s="946">
        <v>1654</v>
      </c>
      <c r="I44" s="946">
        <v>1609</v>
      </c>
      <c r="J44" s="946">
        <v>1470</v>
      </c>
      <c r="K44" s="946">
        <v>1488</v>
      </c>
      <c r="L44" s="946">
        <v>1449</v>
      </c>
      <c r="M44" s="946">
        <v>1499</v>
      </c>
      <c r="N44" s="490"/>
      <c r="O44" s="372">
        <v>3304</v>
      </c>
    </row>
    <row r="45" spans="1:16" ht="10.5" customHeight="1" x14ac:dyDescent="0.2">
      <c r="A45" s="372"/>
      <c r="B45" s="435"/>
      <c r="C45" s="949" t="s">
        <v>75</v>
      </c>
      <c r="D45" s="945"/>
      <c r="E45" s="946">
        <v>2830</v>
      </c>
      <c r="F45" s="946">
        <v>2807</v>
      </c>
      <c r="G45" s="946">
        <v>2769</v>
      </c>
      <c r="H45" s="946">
        <v>2707</v>
      </c>
      <c r="I45" s="946">
        <v>2603</v>
      </c>
      <c r="J45" s="946">
        <v>2446</v>
      </c>
      <c r="K45" s="946">
        <v>2480</v>
      </c>
      <c r="L45" s="946">
        <v>2541</v>
      </c>
      <c r="M45" s="946">
        <v>2595</v>
      </c>
      <c r="N45" s="490"/>
      <c r="O45" s="372">
        <v>6334</v>
      </c>
    </row>
    <row r="46" spans="1:16" ht="10.5" customHeight="1" x14ac:dyDescent="0.2">
      <c r="A46" s="372"/>
      <c r="B46" s="435"/>
      <c r="C46" s="949" t="s">
        <v>61</v>
      </c>
      <c r="D46" s="945"/>
      <c r="E46" s="946">
        <v>6292</v>
      </c>
      <c r="F46" s="946">
        <v>5852</v>
      </c>
      <c r="G46" s="946">
        <v>5854</v>
      </c>
      <c r="H46" s="946">
        <v>5944</v>
      </c>
      <c r="I46" s="946">
        <v>5764</v>
      </c>
      <c r="J46" s="946">
        <v>5384</v>
      </c>
      <c r="K46" s="946">
        <v>5360</v>
      </c>
      <c r="L46" s="946">
        <v>5526</v>
      </c>
      <c r="M46" s="946">
        <v>5816</v>
      </c>
      <c r="N46" s="490"/>
      <c r="O46" s="372">
        <v>14052</v>
      </c>
    </row>
    <row r="47" spans="1:16" ht="10.5" customHeight="1" x14ac:dyDescent="0.2">
      <c r="A47" s="372"/>
      <c r="B47" s="435"/>
      <c r="C47" s="949" t="s">
        <v>56</v>
      </c>
      <c r="D47" s="945"/>
      <c r="E47" s="946">
        <v>2547</v>
      </c>
      <c r="F47" s="946">
        <v>2440</v>
      </c>
      <c r="G47" s="946">
        <v>2448</v>
      </c>
      <c r="H47" s="946">
        <v>2416</v>
      </c>
      <c r="I47" s="946">
        <v>2353</v>
      </c>
      <c r="J47" s="946">
        <v>2125</v>
      </c>
      <c r="K47" s="946">
        <v>2169</v>
      </c>
      <c r="L47" s="946">
        <v>2260</v>
      </c>
      <c r="M47" s="946">
        <v>2364</v>
      </c>
      <c r="N47" s="490"/>
      <c r="O47" s="372">
        <v>5973</v>
      </c>
    </row>
    <row r="48" spans="1:16" ht="10.5" customHeight="1" x14ac:dyDescent="0.2">
      <c r="A48" s="372"/>
      <c r="B48" s="435"/>
      <c r="C48" s="949" t="s">
        <v>74</v>
      </c>
      <c r="D48" s="945"/>
      <c r="E48" s="946">
        <v>15438</v>
      </c>
      <c r="F48" s="946">
        <v>15407</v>
      </c>
      <c r="G48" s="946">
        <v>12910</v>
      </c>
      <c r="H48" s="946">
        <v>9456</v>
      </c>
      <c r="I48" s="946">
        <v>7050</v>
      </c>
      <c r="J48" s="946">
        <v>5537</v>
      </c>
      <c r="K48" s="946">
        <v>5077</v>
      </c>
      <c r="L48" s="946">
        <v>4812</v>
      </c>
      <c r="M48" s="946">
        <v>5122</v>
      </c>
      <c r="N48" s="490"/>
      <c r="O48" s="372">
        <v>26102</v>
      </c>
    </row>
    <row r="49" spans="1:15" ht="10.5" customHeight="1" x14ac:dyDescent="0.2">
      <c r="A49" s="372"/>
      <c r="B49" s="435"/>
      <c r="C49" s="949" t="s">
        <v>76</v>
      </c>
      <c r="D49" s="945"/>
      <c r="E49" s="946">
        <v>1772</v>
      </c>
      <c r="F49" s="946">
        <v>1817</v>
      </c>
      <c r="G49" s="946">
        <v>1811</v>
      </c>
      <c r="H49" s="946">
        <v>1737</v>
      </c>
      <c r="I49" s="946">
        <v>1692</v>
      </c>
      <c r="J49" s="946">
        <v>1606</v>
      </c>
      <c r="K49" s="946">
        <v>1603</v>
      </c>
      <c r="L49" s="946">
        <v>1584</v>
      </c>
      <c r="M49" s="946">
        <v>1678</v>
      </c>
      <c r="N49" s="490"/>
      <c r="O49" s="372">
        <v>4393</v>
      </c>
    </row>
    <row r="50" spans="1:15" ht="10.5" customHeight="1" x14ac:dyDescent="0.2">
      <c r="A50" s="372"/>
      <c r="B50" s="435"/>
      <c r="C50" s="949" t="s">
        <v>60</v>
      </c>
      <c r="D50" s="945"/>
      <c r="E50" s="946">
        <v>6549</v>
      </c>
      <c r="F50" s="946">
        <v>6142</v>
      </c>
      <c r="G50" s="946">
        <v>6008</v>
      </c>
      <c r="H50" s="946">
        <v>5976</v>
      </c>
      <c r="I50" s="946">
        <v>5850</v>
      </c>
      <c r="J50" s="946">
        <v>5532</v>
      </c>
      <c r="K50" s="946">
        <v>5649</v>
      </c>
      <c r="L50" s="946">
        <v>6188</v>
      </c>
      <c r="M50" s="946">
        <v>6010</v>
      </c>
      <c r="N50" s="490"/>
      <c r="O50" s="372">
        <v>16923</v>
      </c>
    </row>
    <row r="51" spans="1:15" ht="10.5" customHeight="1" x14ac:dyDescent="0.2">
      <c r="A51" s="372"/>
      <c r="B51" s="435"/>
      <c r="C51" s="949" t="s">
        <v>59</v>
      </c>
      <c r="D51" s="945"/>
      <c r="E51" s="946">
        <v>37078</v>
      </c>
      <c r="F51" s="946">
        <v>37486</v>
      </c>
      <c r="G51" s="946">
        <v>37543</v>
      </c>
      <c r="H51" s="946">
        <v>37027</v>
      </c>
      <c r="I51" s="946">
        <v>36828</v>
      </c>
      <c r="J51" s="946">
        <v>35876</v>
      </c>
      <c r="K51" s="946">
        <v>36084</v>
      </c>
      <c r="L51" s="946">
        <v>35653</v>
      </c>
      <c r="M51" s="946">
        <v>35505</v>
      </c>
      <c r="N51" s="490"/>
      <c r="O51" s="372">
        <v>81201</v>
      </c>
    </row>
    <row r="52" spans="1:15" ht="10.5" customHeight="1" x14ac:dyDescent="0.2">
      <c r="A52" s="372"/>
      <c r="B52" s="435"/>
      <c r="C52" s="949" t="s">
        <v>57</v>
      </c>
      <c r="D52" s="945"/>
      <c r="E52" s="946">
        <v>2218</v>
      </c>
      <c r="F52" s="946">
        <v>2189</v>
      </c>
      <c r="G52" s="946">
        <v>2160</v>
      </c>
      <c r="H52" s="946">
        <v>2106</v>
      </c>
      <c r="I52" s="946">
        <v>2055</v>
      </c>
      <c r="J52" s="946">
        <v>1857</v>
      </c>
      <c r="K52" s="946">
        <v>1843</v>
      </c>
      <c r="L52" s="946">
        <v>1858</v>
      </c>
      <c r="M52" s="946">
        <v>1904</v>
      </c>
      <c r="N52" s="490"/>
      <c r="O52" s="372">
        <v>4403</v>
      </c>
    </row>
    <row r="53" spans="1:15" ht="10.5" customHeight="1" x14ac:dyDescent="0.2">
      <c r="A53" s="372"/>
      <c r="B53" s="435"/>
      <c r="C53" s="949" t="s">
        <v>63</v>
      </c>
      <c r="D53" s="945"/>
      <c r="E53" s="946">
        <v>39894</v>
      </c>
      <c r="F53" s="946">
        <v>38856</v>
      </c>
      <c r="G53" s="946">
        <v>39211</v>
      </c>
      <c r="H53" s="946">
        <v>38963</v>
      </c>
      <c r="I53" s="946">
        <v>38275</v>
      </c>
      <c r="J53" s="946">
        <v>36207</v>
      </c>
      <c r="K53" s="946">
        <v>37128</v>
      </c>
      <c r="L53" s="946">
        <v>37412</v>
      </c>
      <c r="M53" s="946">
        <v>38917</v>
      </c>
      <c r="N53" s="490"/>
      <c r="O53" s="372">
        <v>88638</v>
      </c>
    </row>
    <row r="54" spans="1:15" ht="10.5" customHeight="1" x14ac:dyDescent="0.2">
      <c r="A54" s="372"/>
      <c r="B54" s="435"/>
      <c r="C54" s="949" t="s">
        <v>79</v>
      </c>
      <c r="D54" s="945"/>
      <c r="E54" s="946">
        <v>7717</v>
      </c>
      <c r="F54" s="946">
        <v>7487</v>
      </c>
      <c r="G54" s="946">
        <v>7509</v>
      </c>
      <c r="H54" s="946">
        <v>7384</v>
      </c>
      <c r="I54" s="946">
        <v>6820</v>
      </c>
      <c r="J54" s="946">
        <v>6217</v>
      </c>
      <c r="K54" s="946">
        <v>6077</v>
      </c>
      <c r="L54" s="946">
        <v>6283</v>
      </c>
      <c r="M54" s="946">
        <v>6322</v>
      </c>
      <c r="N54" s="490"/>
      <c r="O54" s="372">
        <v>18640</v>
      </c>
    </row>
    <row r="55" spans="1:15" ht="10.5" customHeight="1" x14ac:dyDescent="0.2">
      <c r="A55" s="372"/>
      <c r="B55" s="435"/>
      <c r="C55" s="949" t="s">
        <v>58</v>
      </c>
      <c r="D55" s="945"/>
      <c r="E55" s="946">
        <v>15922</v>
      </c>
      <c r="F55" s="946">
        <v>15769</v>
      </c>
      <c r="G55" s="946">
        <v>15901</v>
      </c>
      <c r="H55" s="946">
        <v>15907</v>
      </c>
      <c r="I55" s="946">
        <v>15570</v>
      </c>
      <c r="J55" s="946">
        <v>14756</v>
      </c>
      <c r="K55" s="946">
        <v>14830</v>
      </c>
      <c r="L55" s="946">
        <v>15086</v>
      </c>
      <c r="M55" s="946">
        <v>15450</v>
      </c>
      <c r="N55" s="490"/>
      <c r="O55" s="372">
        <v>35533</v>
      </c>
    </row>
    <row r="56" spans="1:15" ht="10.5" customHeight="1" x14ac:dyDescent="0.2">
      <c r="A56" s="372"/>
      <c r="B56" s="435"/>
      <c r="C56" s="949" t="s">
        <v>65</v>
      </c>
      <c r="D56" s="945"/>
      <c r="E56" s="946">
        <v>2661</v>
      </c>
      <c r="F56" s="946">
        <v>2578</v>
      </c>
      <c r="G56" s="946">
        <v>2530</v>
      </c>
      <c r="H56" s="946">
        <v>2549</v>
      </c>
      <c r="I56" s="946">
        <v>2503</v>
      </c>
      <c r="J56" s="946">
        <v>2405</v>
      </c>
      <c r="K56" s="946">
        <v>2364</v>
      </c>
      <c r="L56" s="946">
        <v>2621</v>
      </c>
      <c r="M56" s="946">
        <v>2717</v>
      </c>
      <c r="N56" s="490"/>
      <c r="O56" s="372">
        <v>6979</v>
      </c>
    </row>
    <row r="57" spans="1:15" ht="10.5" customHeight="1" x14ac:dyDescent="0.2">
      <c r="A57" s="372"/>
      <c r="B57" s="435"/>
      <c r="C57" s="949" t="s">
        <v>67</v>
      </c>
      <c r="D57" s="945"/>
      <c r="E57" s="946">
        <v>2951</v>
      </c>
      <c r="F57" s="946">
        <v>2948</v>
      </c>
      <c r="G57" s="946">
        <v>2968</v>
      </c>
      <c r="H57" s="946">
        <v>2928</v>
      </c>
      <c r="I57" s="946">
        <v>2782</v>
      </c>
      <c r="J57" s="946">
        <v>2611</v>
      </c>
      <c r="K57" s="946">
        <v>2659</v>
      </c>
      <c r="L57" s="946">
        <v>2621</v>
      </c>
      <c r="M57" s="946">
        <v>2766</v>
      </c>
      <c r="N57" s="490"/>
      <c r="O57" s="372">
        <v>5622</v>
      </c>
    </row>
    <row r="58" spans="1:15" ht="10.5" customHeight="1" x14ac:dyDescent="0.2">
      <c r="A58" s="372"/>
      <c r="B58" s="435"/>
      <c r="C58" s="949" t="s">
        <v>77</v>
      </c>
      <c r="D58" s="945"/>
      <c r="E58" s="946">
        <v>6044</v>
      </c>
      <c r="F58" s="946">
        <v>5990</v>
      </c>
      <c r="G58" s="946">
        <v>5807</v>
      </c>
      <c r="H58" s="946">
        <v>5634</v>
      </c>
      <c r="I58" s="946">
        <v>5390</v>
      </c>
      <c r="J58" s="946">
        <v>5047</v>
      </c>
      <c r="K58" s="946">
        <v>4946</v>
      </c>
      <c r="L58" s="946">
        <v>4900</v>
      </c>
      <c r="M58" s="946">
        <v>5191</v>
      </c>
      <c r="N58" s="490"/>
      <c r="O58" s="372">
        <v>12225</v>
      </c>
    </row>
    <row r="59" spans="1:15" ht="10.5" customHeight="1" x14ac:dyDescent="0.2">
      <c r="A59" s="372"/>
      <c r="B59" s="435"/>
      <c r="C59" s="949" t="s">
        <v>130</v>
      </c>
      <c r="D59" s="945"/>
      <c r="E59" s="946">
        <v>7057</v>
      </c>
      <c r="F59" s="946">
        <v>7055</v>
      </c>
      <c r="G59" s="946">
        <v>6982</v>
      </c>
      <c r="H59" s="946">
        <v>7307</v>
      </c>
      <c r="I59" s="946">
        <v>7431</v>
      </c>
      <c r="J59" s="946">
        <v>7148</v>
      </c>
      <c r="K59" s="946">
        <v>6983</v>
      </c>
      <c r="L59" s="946">
        <v>6603</v>
      </c>
      <c r="M59" s="946">
        <v>6631</v>
      </c>
      <c r="N59" s="490"/>
      <c r="O59" s="372">
        <v>8291</v>
      </c>
    </row>
    <row r="60" spans="1:15" ht="10.5" customHeight="1" x14ac:dyDescent="0.2">
      <c r="A60" s="372"/>
      <c r="B60" s="435"/>
      <c r="C60" s="949" t="s">
        <v>131</v>
      </c>
      <c r="D60" s="945"/>
      <c r="E60" s="946">
        <v>5541</v>
      </c>
      <c r="F60" s="946">
        <v>5859</v>
      </c>
      <c r="G60" s="946">
        <v>5998</v>
      </c>
      <c r="H60" s="946">
        <v>5757</v>
      </c>
      <c r="I60" s="946">
        <v>5587</v>
      </c>
      <c r="J60" s="946">
        <v>5339</v>
      </c>
      <c r="K60" s="946">
        <v>5337</v>
      </c>
      <c r="L60" s="946">
        <v>5315</v>
      </c>
      <c r="M60" s="946">
        <v>5288</v>
      </c>
      <c r="N60" s="490"/>
      <c r="O60" s="372">
        <v>12043</v>
      </c>
    </row>
    <row r="61" spans="1:15" s="410" customFormat="1" ht="11.25" customHeight="1" x14ac:dyDescent="0.2">
      <c r="A61" s="406"/>
      <c r="B61" s="687"/>
      <c r="C61" s="1352" t="s">
        <v>146</v>
      </c>
      <c r="D61" s="1352"/>
      <c r="E61" s="408"/>
      <c r="F61" s="408"/>
      <c r="G61" s="408"/>
      <c r="H61" s="408"/>
      <c r="I61" s="408"/>
      <c r="J61" s="408"/>
      <c r="K61" s="408"/>
      <c r="L61" s="408"/>
      <c r="M61" s="408"/>
      <c r="N61" s="707"/>
      <c r="O61" s="406"/>
    </row>
    <row r="62" spans="1:15" s="386" customFormat="1" x14ac:dyDescent="0.2">
      <c r="A62" s="384"/>
      <c r="B62" s="1363"/>
      <c r="C62" s="1675" t="s">
        <v>147</v>
      </c>
      <c r="D62" s="1675"/>
      <c r="E62" s="1406">
        <v>481.58005028493102</v>
      </c>
      <c r="F62" s="1406">
        <v>491.93101811884799</v>
      </c>
      <c r="G62" s="1406">
        <v>487.35218324572202</v>
      </c>
      <c r="H62" s="1406">
        <v>480.71577628413502</v>
      </c>
      <c r="I62" s="1406">
        <v>481.32600928518298</v>
      </c>
      <c r="J62" s="1406">
        <v>490.505833584024</v>
      </c>
      <c r="K62" s="1406">
        <v>486.66611817506202</v>
      </c>
      <c r="L62" s="1406">
        <v>492.40622452202803</v>
      </c>
      <c r="M62" s="1406">
        <v>488.66444497623598</v>
      </c>
      <c r="N62" s="588"/>
      <c r="O62" s="384">
        <v>491.25</v>
      </c>
    </row>
    <row r="63" spans="1:15" s="386" customFormat="1" ht="17.25" customHeight="1" x14ac:dyDescent="0.2">
      <c r="A63" s="384"/>
      <c r="B63" s="1363"/>
      <c r="C63" s="1676" t="s">
        <v>717</v>
      </c>
      <c r="D63" s="1676"/>
      <c r="E63" s="1676"/>
      <c r="F63" s="1676"/>
      <c r="G63" s="1676"/>
      <c r="H63" s="1676"/>
      <c r="I63" s="1676"/>
      <c r="J63" s="1676"/>
      <c r="K63" s="1676"/>
      <c r="L63" s="1676"/>
      <c r="M63" s="1676"/>
      <c r="N63" s="588"/>
      <c r="O63" s="384"/>
    </row>
    <row r="64" spans="1:15" ht="5.25" customHeight="1" thickBot="1" x14ac:dyDescent="0.25">
      <c r="A64" s="372"/>
      <c r="B64" s="435"/>
      <c r="C64" s="330"/>
      <c r="D64" s="330"/>
      <c r="E64" s="330"/>
      <c r="F64" s="330"/>
      <c r="G64" s="330"/>
      <c r="H64" s="330"/>
      <c r="I64" s="330"/>
      <c r="J64" s="330"/>
      <c r="K64" s="330"/>
      <c r="L64" s="330"/>
      <c r="M64" s="330"/>
      <c r="N64" s="490"/>
      <c r="O64" s="372"/>
    </row>
    <row r="65" spans="1:15" ht="13.5" thickBot="1" x14ac:dyDescent="0.25">
      <c r="A65" s="372"/>
      <c r="B65" s="435"/>
      <c r="C65" s="1663" t="s">
        <v>22</v>
      </c>
      <c r="D65" s="1664"/>
      <c r="E65" s="1664"/>
      <c r="F65" s="1664"/>
      <c r="G65" s="1664"/>
      <c r="H65" s="1664"/>
      <c r="I65" s="1664"/>
      <c r="J65" s="1664"/>
      <c r="K65" s="1664"/>
      <c r="L65" s="1664"/>
      <c r="M65" s="1665"/>
      <c r="N65" s="490"/>
      <c r="O65" s="372"/>
    </row>
    <row r="66" spans="1:15" ht="8.25" customHeight="1" x14ac:dyDescent="0.2">
      <c r="A66" s="372"/>
      <c r="B66" s="435"/>
      <c r="C66" s="1411" t="s">
        <v>78</v>
      </c>
      <c r="D66" s="398"/>
      <c r="E66" s="413"/>
      <c r="F66" s="413"/>
      <c r="G66" s="413"/>
      <c r="H66" s="413"/>
      <c r="I66" s="413"/>
      <c r="J66" s="413"/>
      <c r="K66" s="413"/>
      <c r="L66" s="413"/>
      <c r="M66" s="413"/>
      <c r="N66" s="490"/>
      <c r="O66" s="372"/>
    </row>
    <row r="67" spans="1:15" x14ac:dyDescent="0.2">
      <c r="A67" s="372"/>
      <c r="B67" s="435"/>
      <c r="C67" s="1656" t="s">
        <v>143</v>
      </c>
      <c r="D67" s="1656"/>
      <c r="E67" s="408">
        <v>146360</v>
      </c>
      <c r="F67" s="408">
        <v>154389</v>
      </c>
      <c r="G67" s="408">
        <v>149614</v>
      </c>
      <c r="H67" s="408">
        <v>139452</v>
      </c>
      <c r="I67" s="408">
        <v>139120</v>
      </c>
      <c r="J67" s="408">
        <v>126544</v>
      </c>
      <c r="K67" s="408">
        <v>138176</v>
      </c>
      <c r="L67" s="408">
        <v>139412</v>
      </c>
      <c r="M67" s="408">
        <v>132366</v>
      </c>
      <c r="N67" s="490"/>
      <c r="O67" s="372"/>
    </row>
    <row r="68" spans="1:15" ht="12" customHeight="1" x14ac:dyDescent="0.2">
      <c r="A68" s="372"/>
      <c r="B68" s="435"/>
      <c r="C68" s="949" t="s">
        <v>72</v>
      </c>
      <c r="D68" s="948"/>
      <c r="E68" s="946">
        <v>57932</v>
      </c>
      <c r="F68" s="946">
        <v>60375</v>
      </c>
      <c r="G68" s="946">
        <v>59311</v>
      </c>
      <c r="H68" s="946">
        <v>55518</v>
      </c>
      <c r="I68" s="946">
        <v>55453</v>
      </c>
      <c r="J68" s="946">
        <v>50216</v>
      </c>
      <c r="K68" s="946">
        <v>55283</v>
      </c>
      <c r="L68" s="946">
        <v>56617</v>
      </c>
      <c r="M68" s="946">
        <v>54134</v>
      </c>
      <c r="N68" s="490"/>
      <c r="O68" s="372"/>
    </row>
    <row r="69" spans="1:15" ht="12" customHeight="1" x14ac:dyDescent="0.2">
      <c r="A69" s="372"/>
      <c r="B69" s="435"/>
      <c r="C69" s="949" t="s">
        <v>71</v>
      </c>
      <c r="D69" s="948"/>
      <c r="E69" s="946">
        <v>88428</v>
      </c>
      <c r="F69" s="946">
        <v>94014</v>
      </c>
      <c r="G69" s="946">
        <v>90303</v>
      </c>
      <c r="H69" s="946">
        <v>83934</v>
      </c>
      <c r="I69" s="946">
        <v>83667</v>
      </c>
      <c r="J69" s="946">
        <v>76328</v>
      </c>
      <c r="K69" s="946">
        <v>82893</v>
      </c>
      <c r="L69" s="946">
        <v>82795</v>
      </c>
      <c r="M69" s="946">
        <v>78232</v>
      </c>
      <c r="N69" s="490"/>
      <c r="O69" s="372">
        <v>58328</v>
      </c>
    </row>
    <row r="70" spans="1:15" s="410" customFormat="1" ht="9" customHeight="1" x14ac:dyDescent="0.2">
      <c r="A70" s="406"/>
      <c r="B70" s="687"/>
      <c r="C70" s="1672" t="s">
        <v>716</v>
      </c>
      <c r="D70" s="1672"/>
      <c r="E70" s="1672"/>
      <c r="F70" s="1672"/>
      <c r="G70" s="1672"/>
      <c r="H70" s="1672"/>
      <c r="I70" s="1672"/>
      <c r="J70" s="1672"/>
      <c r="K70" s="1672"/>
      <c r="L70" s="1672"/>
      <c r="M70" s="1672"/>
      <c r="N70" s="490"/>
      <c r="O70" s="406"/>
    </row>
    <row r="71" spans="1:15" ht="9" customHeight="1" x14ac:dyDescent="0.2">
      <c r="A71" s="372"/>
      <c r="B71" s="435"/>
      <c r="C71" s="1668" t="s">
        <v>489</v>
      </c>
      <c r="D71" s="1668"/>
      <c r="E71" s="1668"/>
      <c r="F71" s="1668"/>
      <c r="G71" s="1668"/>
      <c r="H71" s="1668"/>
      <c r="I71" s="1668"/>
      <c r="J71" s="1668"/>
      <c r="K71" s="1668"/>
      <c r="L71" s="1668"/>
      <c r="M71" s="1668"/>
      <c r="N71" s="1360"/>
      <c r="O71" s="372"/>
    </row>
    <row r="72" spans="1:15" ht="9" customHeight="1" x14ac:dyDescent="0.2">
      <c r="A72" s="372"/>
      <c r="B72" s="435"/>
      <c r="C72" s="951" t="s">
        <v>490</v>
      </c>
      <c r="D72" s="951"/>
      <c r="E72" s="951"/>
      <c r="F72" s="951"/>
      <c r="G72" s="951"/>
      <c r="H72" s="951"/>
      <c r="I72" s="951"/>
      <c r="J72" s="1361"/>
      <c r="K72" s="1668"/>
      <c r="L72" s="1668"/>
      <c r="M72" s="1668"/>
      <c r="N72" s="1668"/>
      <c r="O72" s="372"/>
    </row>
    <row r="73" spans="1:15" ht="10.5" customHeight="1" x14ac:dyDescent="0.2">
      <c r="A73" s="372"/>
      <c r="B73" s="435"/>
      <c r="C73" s="953" t="s">
        <v>419</v>
      </c>
      <c r="D73" s="89"/>
      <c r="E73" s="89"/>
      <c r="F73" s="89"/>
      <c r="G73" s="711" t="s">
        <v>134</v>
      </c>
      <c r="H73" s="89"/>
      <c r="I73" s="89"/>
      <c r="J73" s="89"/>
      <c r="K73" s="89"/>
      <c r="L73" s="89"/>
      <c r="M73" s="89"/>
      <c r="N73" s="490"/>
      <c r="O73" s="372"/>
    </row>
    <row r="74" spans="1:15" x14ac:dyDescent="0.2">
      <c r="A74" s="372"/>
      <c r="B74" s="1364">
        <v>20</v>
      </c>
      <c r="C74" s="1677">
        <v>43374</v>
      </c>
      <c r="D74" s="1642"/>
      <c r="E74" s="1362"/>
      <c r="F74" s="1362"/>
      <c r="G74" s="379"/>
      <c r="H74" s="379"/>
      <c r="I74" s="379"/>
      <c r="J74" s="379"/>
      <c r="K74" s="1670"/>
      <c r="L74" s="1670"/>
      <c r="M74" s="1670"/>
      <c r="O74" s="379"/>
    </row>
  </sheetData>
  <mergeCells count="23">
    <mergeCell ref="K1:M1"/>
    <mergeCell ref="C74:D74"/>
    <mergeCell ref="C4:M4"/>
    <mergeCell ref="C8:D8"/>
    <mergeCell ref="C35:D35"/>
    <mergeCell ref="C31:M31"/>
    <mergeCell ref="C33:D33"/>
    <mergeCell ref="E6:M6"/>
    <mergeCell ref="C9:D9"/>
    <mergeCell ref="I70:M70"/>
    <mergeCell ref="C71:M71"/>
    <mergeCell ref="K72:N72"/>
    <mergeCell ref="K74:M74"/>
    <mergeCell ref="C36:D36"/>
    <mergeCell ref="C37:D37"/>
    <mergeCell ref="C38:D38"/>
    <mergeCell ref="C39:D39"/>
    <mergeCell ref="C70:H70"/>
    <mergeCell ref="C40:D40"/>
    <mergeCell ref="C62:D62"/>
    <mergeCell ref="C63:M63"/>
    <mergeCell ref="C65:M65"/>
    <mergeCell ref="C67:D67"/>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S73"/>
  <sheetViews>
    <sheetView zoomScaleNormal="100" workbookViewId="0"/>
  </sheetViews>
  <sheetFormatPr defaultRowHeight="12.75" x14ac:dyDescent="0.2"/>
  <cols>
    <col min="1" max="1" width="0.85546875" style="377" customWidth="1"/>
    <col min="2" max="2" width="2.5703125" style="377" customWidth="1"/>
    <col min="3" max="3" width="0.7109375" style="377" customWidth="1"/>
    <col min="4" max="4" width="31.7109375" style="377" customWidth="1"/>
    <col min="5" max="7" width="5" style="626" customWidth="1"/>
    <col min="8" max="8" width="5" style="542" customWidth="1"/>
    <col min="9" max="11" width="4.7109375" style="542" customWidth="1"/>
    <col min="12" max="13" width="4.7109375" style="626" customWidth="1"/>
    <col min="14" max="15" width="4.7109375" style="542" customWidth="1"/>
    <col min="16" max="16" width="4.7109375" style="626" customWidth="1"/>
    <col min="17" max="17" width="5.28515625" style="626" customWidth="1"/>
    <col min="18" max="18" width="2.42578125" style="653" customWidth="1"/>
    <col min="19" max="19" width="0.85546875" style="377" customWidth="1"/>
    <col min="20" max="16384" width="9.140625" style="377"/>
  </cols>
  <sheetData>
    <row r="1" spans="1:19" ht="13.5" customHeight="1" x14ac:dyDescent="0.2">
      <c r="A1" s="372"/>
      <c r="B1" s="1350"/>
      <c r="C1" s="1350"/>
      <c r="D1" s="1678" t="s">
        <v>315</v>
      </c>
      <c r="E1" s="1678"/>
      <c r="F1" s="1678"/>
      <c r="G1" s="1678"/>
      <c r="H1" s="1678"/>
      <c r="I1" s="1678"/>
      <c r="J1" s="1678"/>
      <c r="K1" s="1678"/>
      <c r="L1" s="562"/>
      <c r="M1" s="562"/>
      <c r="N1" s="562"/>
      <c r="O1" s="562"/>
      <c r="P1" s="562"/>
      <c r="Q1" s="562"/>
      <c r="R1" s="1382"/>
      <c r="S1" s="372"/>
    </row>
    <row r="2" spans="1:19" ht="6" customHeight="1" x14ac:dyDescent="0.2">
      <c r="A2" s="372"/>
      <c r="B2" s="1351"/>
      <c r="C2" s="935"/>
      <c r="D2" s="935"/>
      <c r="E2" s="591"/>
      <c r="F2" s="591"/>
      <c r="G2" s="591"/>
      <c r="H2" s="592"/>
      <c r="I2" s="592"/>
      <c r="J2" s="592"/>
      <c r="K2" s="592"/>
      <c r="L2" s="591"/>
      <c r="M2" s="591"/>
      <c r="N2" s="592"/>
      <c r="O2" s="592"/>
      <c r="P2" s="591"/>
      <c r="Q2" s="591" t="s">
        <v>316</v>
      </c>
      <c r="R2" s="1383"/>
      <c r="S2" s="382"/>
    </row>
    <row r="3" spans="1:19" ht="13.5" customHeight="1" thickBot="1" x14ac:dyDescent="0.25">
      <c r="A3" s="372"/>
      <c r="B3" s="382"/>
      <c r="C3" s="382"/>
      <c r="D3" s="382"/>
      <c r="E3" s="593"/>
      <c r="F3" s="593"/>
      <c r="G3" s="593"/>
      <c r="H3" s="548"/>
      <c r="I3" s="548"/>
      <c r="J3" s="548"/>
      <c r="K3" s="548"/>
      <c r="L3" s="593"/>
      <c r="M3" s="593"/>
      <c r="N3" s="548"/>
      <c r="O3" s="548"/>
      <c r="P3" s="1681" t="s">
        <v>73</v>
      </c>
      <c r="Q3" s="1681"/>
      <c r="R3" s="1371"/>
      <c r="S3" s="382"/>
    </row>
    <row r="4" spans="1:19" ht="13.5" customHeight="1" thickBot="1" x14ac:dyDescent="0.25">
      <c r="A4" s="372"/>
      <c r="B4" s="382"/>
      <c r="C4" s="576" t="s">
        <v>376</v>
      </c>
      <c r="D4" s="594"/>
      <c r="E4" s="595"/>
      <c r="F4" s="595"/>
      <c r="G4" s="595"/>
      <c r="H4" s="595"/>
      <c r="I4" s="595"/>
      <c r="J4" s="595"/>
      <c r="K4" s="595"/>
      <c r="L4" s="595"/>
      <c r="M4" s="595"/>
      <c r="N4" s="595"/>
      <c r="O4" s="595"/>
      <c r="P4" s="595"/>
      <c r="Q4" s="596"/>
      <c r="R4" s="1372"/>
      <c r="S4" s="86"/>
    </row>
    <row r="5" spans="1:19" s="399" customFormat="1" ht="4.5" customHeight="1" x14ac:dyDescent="0.2">
      <c r="A5" s="372"/>
      <c r="B5" s="382"/>
      <c r="C5" s="597"/>
      <c r="D5" s="597"/>
      <c r="E5" s="598"/>
      <c r="F5" s="598"/>
      <c r="G5" s="598"/>
      <c r="H5" s="598"/>
      <c r="I5" s="598"/>
      <c r="J5" s="598"/>
      <c r="K5" s="598"/>
      <c r="L5" s="598"/>
      <c r="M5" s="598"/>
      <c r="N5" s="598"/>
      <c r="O5" s="598"/>
      <c r="P5" s="598"/>
      <c r="Q5" s="598"/>
      <c r="R5" s="1372"/>
      <c r="S5" s="86"/>
    </row>
    <row r="6" spans="1:19" s="399" customFormat="1" ht="13.5" customHeight="1" x14ac:dyDescent="0.2">
      <c r="A6" s="372"/>
      <c r="B6" s="382"/>
      <c r="C6" s="597"/>
      <c r="D6" s="597"/>
      <c r="E6" s="1619">
        <v>2017</v>
      </c>
      <c r="F6" s="1619"/>
      <c r="G6" s="1619"/>
      <c r="H6" s="1619"/>
      <c r="I6" s="1683">
        <v>2018</v>
      </c>
      <c r="J6" s="1683"/>
      <c r="K6" s="1683"/>
      <c r="L6" s="1683"/>
      <c r="M6" s="1683"/>
      <c r="N6" s="1683"/>
      <c r="O6" s="1683"/>
      <c r="P6" s="1683"/>
      <c r="Q6" s="1683"/>
      <c r="R6" s="1372"/>
      <c r="S6" s="86"/>
    </row>
    <row r="7" spans="1:19" s="399" customFormat="1" ht="13.5" customHeight="1" x14ac:dyDescent="0.2">
      <c r="A7" s="372"/>
      <c r="B7" s="382"/>
      <c r="C7" s="597"/>
      <c r="D7" s="597"/>
      <c r="E7" s="700" t="s">
        <v>97</v>
      </c>
      <c r="F7" s="700" t="s">
        <v>96</v>
      </c>
      <c r="G7" s="700" t="s">
        <v>95</v>
      </c>
      <c r="H7" s="700" t="s">
        <v>94</v>
      </c>
      <c r="I7" s="700" t="s">
        <v>93</v>
      </c>
      <c r="J7" s="700" t="s">
        <v>104</v>
      </c>
      <c r="K7" s="700" t="s">
        <v>103</v>
      </c>
      <c r="L7" s="700" t="s">
        <v>102</v>
      </c>
      <c r="M7" s="700" t="s">
        <v>101</v>
      </c>
      <c r="N7" s="700" t="s">
        <v>100</v>
      </c>
      <c r="O7" s="700" t="s">
        <v>99</v>
      </c>
      <c r="P7" s="700" t="s">
        <v>98</v>
      </c>
      <c r="Q7" s="700" t="s">
        <v>97</v>
      </c>
      <c r="R7" s="1372"/>
      <c r="S7" s="390"/>
    </row>
    <row r="8" spans="1:19" s="399" customFormat="1" ht="3.75" customHeight="1" x14ac:dyDescent="0.2">
      <c r="A8" s="372"/>
      <c r="B8" s="382"/>
      <c r="C8" s="597"/>
      <c r="D8" s="597"/>
      <c r="E8" s="390"/>
      <c r="F8" s="390"/>
      <c r="G8" s="390"/>
      <c r="H8" s="390"/>
      <c r="I8" s="390"/>
      <c r="J8" s="390"/>
      <c r="K8" s="390"/>
      <c r="L8" s="390"/>
      <c r="M8" s="390"/>
      <c r="N8" s="390"/>
      <c r="O8" s="390"/>
      <c r="P8" s="390"/>
      <c r="Q8" s="390"/>
      <c r="R8" s="1372"/>
      <c r="S8" s="390"/>
    </row>
    <row r="9" spans="1:19" s="600" customFormat="1" ht="15.75" customHeight="1" x14ac:dyDescent="0.2">
      <c r="A9" s="599"/>
      <c r="B9" s="1367"/>
      <c r="C9" s="933" t="s">
        <v>302</v>
      </c>
      <c r="D9" s="933"/>
      <c r="E9" s="327">
        <v>2.1913383681890388</v>
      </c>
      <c r="F9" s="327">
        <v>2.1443613797290304</v>
      </c>
      <c r="G9" s="327">
        <v>2.1194628689317199</v>
      </c>
      <c r="H9" s="327">
        <v>1.9500387021790422</v>
      </c>
      <c r="I9" s="327">
        <v>1.9465280387053419</v>
      </c>
      <c r="J9" s="327">
        <v>1.9299188604168036</v>
      </c>
      <c r="K9" s="327">
        <v>2.0843247229732738</v>
      </c>
      <c r="L9" s="327">
        <v>2.1388229221680839</v>
      </c>
      <c r="M9" s="327">
        <v>2.3087419902336808</v>
      </c>
      <c r="N9" s="327">
        <v>2.4535416685104594</v>
      </c>
      <c r="O9" s="327">
        <v>2.5081453008193635</v>
      </c>
      <c r="P9" s="327">
        <v>2.5294141646142845</v>
      </c>
      <c r="Q9" s="327">
        <v>2.4491209693078293</v>
      </c>
      <c r="R9" s="1373"/>
      <c r="S9" s="360"/>
    </row>
    <row r="10" spans="1:19" s="600" customFormat="1" ht="15.75" customHeight="1" x14ac:dyDescent="0.2">
      <c r="A10" s="599"/>
      <c r="B10" s="1367"/>
      <c r="C10" s="933" t="s">
        <v>303</v>
      </c>
      <c r="D10" s="211"/>
      <c r="E10" s="601"/>
      <c r="F10" s="601"/>
      <c r="G10" s="601"/>
      <c r="H10" s="601"/>
      <c r="I10" s="601"/>
      <c r="J10" s="601"/>
      <c r="K10" s="601"/>
      <c r="L10" s="601"/>
      <c r="M10" s="601"/>
      <c r="N10" s="601"/>
      <c r="O10" s="601"/>
      <c r="P10" s="601"/>
      <c r="Q10" s="601"/>
      <c r="R10" s="1374"/>
      <c r="S10" s="360"/>
    </row>
    <row r="11" spans="1:19" s="399" customFormat="1" ht="11.25" customHeight="1" x14ac:dyDescent="0.2">
      <c r="A11" s="372"/>
      <c r="B11" s="382"/>
      <c r="C11" s="382"/>
      <c r="D11" s="94" t="s">
        <v>455</v>
      </c>
      <c r="E11" s="602">
        <v>1.7648615635222225</v>
      </c>
      <c r="F11" s="602">
        <v>2.4716988498555552</v>
      </c>
      <c r="G11" s="602">
        <v>2.9808469144222216</v>
      </c>
      <c r="H11" s="602">
        <v>3.4856839264000001</v>
      </c>
      <c r="I11" s="602">
        <v>3.190313877744444</v>
      </c>
      <c r="J11" s="602">
        <v>2.8796533149000001</v>
      </c>
      <c r="K11" s="602">
        <v>2.0622934082888889</v>
      </c>
      <c r="L11" s="602">
        <v>1.1073788553222221</v>
      </c>
      <c r="M11" s="602">
        <v>0.42356370007777783</v>
      </c>
      <c r="N11" s="602">
        <v>2.0497592811111076E-2</v>
      </c>
      <c r="O11" s="602">
        <v>0.2941738063444444</v>
      </c>
      <c r="P11" s="602">
        <v>0.97528501413333346</v>
      </c>
      <c r="Q11" s="602">
        <v>0.40525687625555579</v>
      </c>
      <c r="R11" s="1375"/>
      <c r="S11" s="86"/>
    </row>
    <row r="12" spans="1:19" s="399" customFormat="1" ht="12.75" customHeight="1" x14ac:dyDescent="0.2">
      <c r="A12" s="372"/>
      <c r="B12" s="382"/>
      <c r="C12" s="382"/>
      <c r="D12" s="94" t="s">
        <v>454</v>
      </c>
      <c r="E12" s="602">
        <v>-18.030019913666663</v>
      </c>
      <c r="F12" s="602">
        <v>-18.427745312599999</v>
      </c>
      <c r="G12" s="602">
        <v>-18.85302654523333</v>
      </c>
      <c r="H12" s="602">
        <v>-19.784427852499999</v>
      </c>
      <c r="I12" s="602">
        <v>-18.246722643200002</v>
      </c>
      <c r="J12" s="602">
        <v>-16.841823831383333</v>
      </c>
      <c r="K12" s="602">
        <v>-14.452618963266668</v>
      </c>
      <c r="L12" s="602">
        <v>-12.2906925549</v>
      </c>
      <c r="M12" s="602">
        <v>-10.78695074975</v>
      </c>
      <c r="N12" s="602">
        <v>-9.0017292817833336</v>
      </c>
      <c r="O12" s="602">
        <v>-9.3814449635999999</v>
      </c>
      <c r="P12" s="602">
        <v>-9.9027200921666676</v>
      </c>
      <c r="Q12" s="602">
        <v>-11.639681422466667</v>
      </c>
      <c r="R12" s="1375"/>
      <c r="S12" s="86"/>
    </row>
    <row r="13" spans="1:19" s="399" customFormat="1" ht="12" customHeight="1" x14ac:dyDescent="0.2">
      <c r="A13" s="372"/>
      <c r="B13" s="382"/>
      <c r="C13" s="382"/>
      <c r="D13" s="94" t="s">
        <v>453</v>
      </c>
      <c r="E13" s="602">
        <v>3.4273447230111107</v>
      </c>
      <c r="F13" s="602">
        <v>3.441239976111111</v>
      </c>
      <c r="G13" s="602">
        <v>3.9087202006444439</v>
      </c>
      <c r="H13" s="602">
        <v>4.1722132470111104</v>
      </c>
      <c r="I13" s="602">
        <v>4.0486474766555549</v>
      </c>
      <c r="J13" s="602">
        <v>3.8001512413111107</v>
      </c>
      <c r="K13" s="602">
        <v>3.4789715122999993</v>
      </c>
      <c r="L13" s="602">
        <v>3.235756756955555</v>
      </c>
      <c r="M13" s="602">
        <v>3.6336049653111111</v>
      </c>
      <c r="N13" s="602">
        <v>3.5274947013000002</v>
      </c>
      <c r="O13" s="602">
        <v>3.1553259735333334</v>
      </c>
      <c r="P13" s="602">
        <v>2.4816087507444444</v>
      </c>
      <c r="Q13" s="602">
        <v>2.8289898121222223</v>
      </c>
      <c r="R13" s="1375"/>
      <c r="S13" s="86"/>
    </row>
    <row r="14" spans="1:19" s="399" customFormat="1" ht="12" customHeight="1" x14ac:dyDescent="0.2">
      <c r="A14" s="372"/>
      <c r="B14" s="382"/>
      <c r="C14" s="382"/>
      <c r="D14" s="94" t="s">
        <v>149</v>
      </c>
      <c r="E14" s="602">
        <v>15.640358814777779</v>
      </c>
      <c r="F14" s="602">
        <v>14.651094557444445</v>
      </c>
      <c r="G14" s="602">
        <v>15.688978155333336</v>
      </c>
      <c r="H14" s="602">
        <v>14.830019561888889</v>
      </c>
      <c r="I14" s="602">
        <v>15.309590527666666</v>
      </c>
      <c r="J14" s="602">
        <v>14.265956076333332</v>
      </c>
      <c r="K14" s="602">
        <v>13.195629566222221</v>
      </c>
      <c r="L14" s="602">
        <v>11.663685116555556</v>
      </c>
      <c r="M14" s="602">
        <v>11.805686045222224</v>
      </c>
      <c r="N14" s="602">
        <v>14.357359576777776</v>
      </c>
      <c r="O14" s="602">
        <v>16.949682929333335</v>
      </c>
      <c r="P14" s="602">
        <v>17.229509420444444</v>
      </c>
      <c r="Q14" s="602">
        <v>16.493074005222223</v>
      </c>
      <c r="R14" s="1375"/>
      <c r="S14" s="86"/>
    </row>
    <row r="15" spans="1:19" s="399" customFormat="1" ht="10.5" customHeight="1" x14ac:dyDescent="0.2">
      <c r="A15" s="372"/>
      <c r="B15" s="382"/>
      <c r="C15" s="382"/>
      <c r="D15" s="169"/>
      <c r="E15" s="603"/>
      <c r="F15" s="603"/>
      <c r="G15" s="603"/>
      <c r="H15" s="603"/>
      <c r="I15" s="603"/>
      <c r="J15" s="603"/>
      <c r="K15" s="603"/>
      <c r="L15" s="603"/>
      <c r="M15" s="603"/>
      <c r="N15" s="603"/>
      <c r="O15" s="603"/>
      <c r="P15" s="603"/>
      <c r="Q15" s="603"/>
      <c r="R15" s="1375"/>
      <c r="S15" s="86"/>
    </row>
    <row r="16" spans="1:19" s="399" customFormat="1" ht="10.5" customHeight="1" x14ac:dyDescent="0.2">
      <c r="A16" s="372"/>
      <c r="B16" s="382"/>
      <c r="C16" s="382"/>
      <c r="D16" s="169"/>
      <c r="E16" s="603"/>
      <c r="F16" s="603"/>
      <c r="G16" s="603"/>
      <c r="H16" s="603"/>
      <c r="I16" s="603"/>
      <c r="J16" s="603"/>
      <c r="K16" s="603"/>
      <c r="L16" s="603"/>
      <c r="M16" s="603"/>
      <c r="N16" s="603"/>
      <c r="O16" s="603"/>
      <c r="P16" s="603"/>
      <c r="Q16" s="603"/>
      <c r="R16" s="1375"/>
      <c r="S16" s="86"/>
    </row>
    <row r="17" spans="1:19" s="399" customFormat="1" ht="10.5" customHeight="1" x14ac:dyDescent="0.2">
      <c r="A17" s="372"/>
      <c r="B17" s="382"/>
      <c r="C17" s="382"/>
      <c r="D17" s="169"/>
      <c r="E17" s="603"/>
      <c r="F17" s="603"/>
      <c r="G17" s="603"/>
      <c r="H17" s="603"/>
      <c r="I17" s="603"/>
      <c r="J17" s="603"/>
      <c r="K17" s="603"/>
      <c r="L17" s="603"/>
      <c r="M17" s="603"/>
      <c r="N17" s="603"/>
      <c r="O17" s="603"/>
      <c r="P17" s="603"/>
      <c r="Q17" s="603"/>
      <c r="R17" s="1375"/>
      <c r="S17" s="86"/>
    </row>
    <row r="18" spans="1:19" s="399" customFormat="1" ht="10.5" customHeight="1" x14ac:dyDescent="0.2">
      <c r="A18" s="372"/>
      <c r="B18" s="382"/>
      <c r="C18" s="382"/>
      <c r="D18" s="169"/>
      <c r="E18" s="603"/>
      <c r="F18" s="603"/>
      <c r="G18" s="603"/>
      <c r="H18" s="603"/>
      <c r="I18" s="603"/>
      <c r="J18" s="603"/>
      <c r="K18" s="603"/>
      <c r="L18" s="603"/>
      <c r="M18" s="603"/>
      <c r="N18" s="603"/>
      <c r="O18" s="603"/>
      <c r="P18" s="603"/>
      <c r="Q18" s="603"/>
      <c r="R18" s="1375"/>
      <c r="S18" s="86"/>
    </row>
    <row r="19" spans="1:19" s="399" customFormat="1" ht="10.5" customHeight="1" x14ac:dyDescent="0.2">
      <c r="A19" s="372"/>
      <c r="B19" s="382"/>
      <c r="C19" s="382"/>
      <c r="D19" s="169"/>
      <c r="E19" s="603"/>
      <c r="F19" s="603"/>
      <c r="G19" s="603"/>
      <c r="H19" s="603"/>
      <c r="I19" s="603"/>
      <c r="J19" s="603"/>
      <c r="K19" s="603"/>
      <c r="L19" s="603"/>
      <c r="M19" s="603"/>
      <c r="N19" s="603"/>
      <c r="O19" s="603"/>
      <c r="P19" s="603"/>
      <c r="Q19" s="603"/>
      <c r="R19" s="1375"/>
      <c r="S19" s="86"/>
    </row>
    <row r="20" spans="1:19" s="399" customFormat="1" ht="10.5" customHeight="1" x14ac:dyDescent="0.2">
      <c r="A20" s="372"/>
      <c r="B20" s="382"/>
      <c r="C20" s="382"/>
      <c r="D20" s="169"/>
      <c r="E20" s="603"/>
      <c r="F20" s="603"/>
      <c r="G20" s="603"/>
      <c r="H20" s="603"/>
      <c r="I20" s="603"/>
      <c r="J20" s="603"/>
      <c r="K20" s="603"/>
      <c r="L20" s="603"/>
      <c r="M20" s="603"/>
      <c r="N20" s="603"/>
      <c r="O20" s="603"/>
      <c r="P20" s="603"/>
      <c r="Q20" s="603"/>
      <c r="R20" s="1375"/>
      <c r="S20" s="86"/>
    </row>
    <row r="21" spans="1:19" s="399" customFormat="1" ht="10.5" customHeight="1" x14ac:dyDescent="0.2">
      <c r="A21" s="372"/>
      <c r="B21" s="382"/>
      <c r="C21" s="382"/>
      <c r="D21" s="169"/>
      <c r="E21" s="603"/>
      <c r="F21" s="603"/>
      <c r="G21" s="603"/>
      <c r="H21" s="603"/>
      <c r="I21" s="603"/>
      <c r="J21" s="603"/>
      <c r="K21" s="603"/>
      <c r="L21" s="603"/>
      <c r="M21" s="603"/>
      <c r="N21" s="603"/>
      <c r="O21" s="603"/>
      <c r="P21" s="603"/>
      <c r="Q21" s="603"/>
      <c r="R21" s="1375"/>
      <c r="S21" s="86"/>
    </row>
    <row r="22" spans="1:19" s="399" customFormat="1" ht="10.5" customHeight="1" x14ac:dyDescent="0.2">
      <c r="A22" s="372"/>
      <c r="B22" s="382"/>
      <c r="C22" s="382"/>
      <c r="D22" s="169"/>
      <c r="E22" s="603"/>
      <c r="F22" s="603"/>
      <c r="G22" s="603"/>
      <c r="H22" s="603"/>
      <c r="I22" s="603"/>
      <c r="J22" s="603"/>
      <c r="K22" s="603"/>
      <c r="L22" s="603"/>
      <c r="M22" s="603"/>
      <c r="N22" s="603"/>
      <c r="O22" s="603"/>
      <c r="P22" s="603"/>
      <c r="Q22" s="603"/>
      <c r="R22" s="1375"/>
      <c r="S22" s="86"/>
    </row>
    <row r="23" spans="1:19" s="399" customFormat="1" ht="10.5" customHeight="1" x14ac:dyDescent="0.2">
      <c r="A23" s="372"/>
      <c r="B23" s="382"/>
      <c r="C23" s="382"/>
      <c r="D23" s="169"/>
      <c r="E23" s="603"/>
      <c r="F23" s="603"/>
      <c r="G23" s="603"/>
      <c r="H23" s="603"/>
      <c r="I23" s="603"/>
      <c r="J23" s="603"/>
      <c r="K23" s="603"/>
      <c r="L23" s="603"/>
      <c r="M23" s="603"/>
      <c r="N23" s="603"/>
      <c r="O23" s="603"/>
      <c r="P23" s="603"/>
      <c r="Q23" s="603"/>
      <c r="R23" s="1375"/>
      <c r="S23" s="86"/>
    </row>
    <row r="24" spans="1:19" s="399" customFormat="1" ht="10.5" customHeight="1" x14ac:dyDescent="0.2">
      <c r="A24" s="372"/>
      <c r="B24" s="382"/>
      <c r="C24" s="382"/>
      <c r="D24" s="169"/>
      <c r="E24" s="603"/>
      <c r="F24" s="603"/>
      <c r="G24" s="603"/>
      <c r="H24" s="603"/>
      <c r="I24" s="603"/>
      <c r="J24" s="603"/>
      <c r="K24" s="603"/>
      <c r="L24" s="603"/>
      <c r="M24" s="603"/>
      <c r="N24" s="603"/>
      <c r="O24" s="603"/>
      <c r="P24" s="603"/>
      <c r="Q24" s="603"/>
      <c r="R24" s="1375"/>
      <c r="S24" s="86"/>
    </row>
    <row r="25" spans="1:19" s="399" customFormat="1" ht="10.5" customHeight="1" x14ac:dyDescent="0.2">
      <c r="A25" s="372"/>
      <c r="B25" s="382"/>
      <c r="C25" s="382"/>
      <c r="D25" s="169"/>
      <c r="E25" s="603"/>
      <c r="F25" s="603"/>
      <c r="G25" s="603"/>
      <c r="H25" s="603"/>
      <c r="I25" s="603"/>
      <c r="J25" s="603"/>
      <c r="K25" s="603"/>
      <c r="L25" s="603"/>
      <c r="M25" s="603"/>
      <c r="N25" s="603"/>
      <c r="O25" s="603"/>
      <c r="P25" s="603"/>
      <c r="Q25" s="603"/>
      <c r="R25" s="1375"/>
      <c r="S25" s="86"/>
    </row>
    <row r="26" spans="1:19" s="399" customFormat="1" ht="10.5" customHeight="1" x14ac:dyDescent="0.2">
      <c r="A26" s="372"/>
      <c r="B26" s="382"/>
      <c r="C26" s="382"/>
      <c r="D26" s="169"/>
      <c r="E26" s="603"/>
      <c r="F26" s="603"/>
      <c r="G26" s="603"/>
      <c r="H26" s="603"/>
      <c r="I26" s="603"/>
      <c r="J26" s="603"/>
      <c r="K26" s="603"/>
      <c r="L26" s="603"/>
      <c r="M26" s="603"/>
      <c r="N26" s="603"/>
      <c r="O26" s="603"/>
      <c r="P26" s="603"/>
      <c r="Q26" s="603"/>
      <c r="R26" s="1375"/>
      <c r="S26" s="86"/>
    </row>
    <row r="27" spans="1:19" s="399" customFormat="1" ht="10.5" customHeight="1" x14ac:dyDescent="0.2">
      <c r="A27" s="372"/>
      <c r="B27" s="382"/>
      <c r="C27" s="382"/>
      <c r="D27" s="169"/>
      <c r="E27" s="603"/>
      <c r="F27" s="603"/>
      <c r="G27" s="603"/>
      <c r="H27" s="603"/>
      <c r="I27" s="603"/>
      <c r="J27" s="603"/>
      <c r="K27" s="603"/>
      <c r="L27" s="603"/>
      <c r="M27" s="603"/>
      <c r="N27" s="603"/>
      <c r="O27" s="603"/>
      <c r="P27" s="603"/>
      <c r="Q27" s="603"/>
      <c r="R27" s="1375"/>
      <c r="S27" s="86"/>
    </row>
    <row r="28" spans="1:19" s="399" customFormat="1" ht="6" customHeight="1" x14ac:dyDescent="0.2">
      <c r="A28" s="372"/>
      <c r="B28" s="382"/>
      <c r="C28" s="382"/>
      <c r="D28" s="169"/>
      <c r="E28" s="603"/>
      <c r="F28" s="603"/>
      <c r="G28" s="603"/>
      <c r="H28" s="603"/>
      <c r="I28" s="603"/>
      <c r="J28" s="603"/>
      <c r="K28" s="603"/>
      <c r="L28" s="603"/>
      <c r="M28" s="603"/>
      <c r="N28" s="603"/>
      <c r="O28" s="603"/>
      <c r="P28" s="603"/>
      <c r="Q28" s="603"/>
      <c r="R28" s="1375"/>
      <c r="S28" s="86"/>
    </row>
    <row r="29" spans="1:19" s="600" customFormat="1" ht="15.75" customHeight="1" x14ac:dyDescent="0.2">
      <c r="A29" s="599"/>
      <c r="B29" s="1367"/>
      <c r="C29" s="933" t="s">
        <v>301</v>
      </c>
      <c r="D29" s="211"/>
      <c r="E29" s="604"/>
      <c r="F29" s="605"/>
      <c r="G29" s="605"/>
      <c r="H29" s="605"/>
      <c r="I29" s="605"/>
      <c r="J29" s="605"/>
      <c r="K29" s="605"/>
      <c r="L29" s="605"/>
      <c r="M29" s="605"/>
      <c r="N29" s="605"/>
      <c r="O29" s="605"/>
      <c r="P29" s="605"/>
      <c r="Q29" s="605"/>
      <c r="R29" s="1376"/>
      <c r="S29" s="360"/>
    </row>
    <row r="30" spans="1:19" s="399" customFormat="1" ht="11.25" customHeight="1" x14ac:dyDescent="0.2">
      <c r="A30" s="372"/>
      <c r="B30" s="382"/>
      <c r="C30" s="934"/>
      <c r="D30" s="94" t="s">
        <v>150</v>
      </c>
      <c r="E30" s="602">
        <v>8.0734578841333331</v>
      </c>
      <c r="F30" s="602">
        <v>8.0995105781000003</v>
      </c>
      <c r="G30" s="602">
        <v>7.2359084557333331</v>
      </c>
      <c r="H30" s="602">
        <v>5.7840010344000001</v>
      </c>
      <c r="I30" s="602">
        <v>4.6939847424333339</v>
      </c>
      <c r="J30" s="602">
        <v>5.5246163627000007</v>
      </c>
      <c r="K30" s="602">
        <v>6.3685752772666673</v>
      </c>
      <c r="L30" s="602">
        <v>6.7142409289333331</v>
      </c>
      <c r="M30" s="602">
        <v>6.4388352141</v>
      </c>
      <c r="N30" s="602">
        <v>5.7170574219666657</v>
      </c>
      <c r="O30" s="602">
        <v>5.1708296675000005</v>
      </c>
      <c r="P30" s="602">
        <v>4.6502287609333335</v>
      </c>
      <c r="Q30" s="602">
        <v>4.2296542193999995</v>
      </c>
      <c r="R30" s="1377"/>
      <c r="S30" s="86"/>
    </row>
    <row r="31" spans="1:19" s="399" customFormat="1" ht="12.75" customHeight="1" x14ac:dyDescent="0.2">
      <c r="A31" s="372"/>
      <c r="B31" s="382"/>
      <c r="C31" s="934"/>
      <c r="D31" s="94" t="s">
        <v>454</v>
      </c>
      <c r="E31" s="602">
        <v>-6.1907028253999998</v>
      </c>
      <c r="F31" s="602">
        <v>-7.3955055757666663</v>
      </c>
      <c r="G31" s="602">
        <v>-8.232036410600001</v>
      </c>
      <c r="H31" s="602">
        <v>-9.2562206712333328</v>
      </c>
      <c r="I31" s="602">
        <v>-7.488547431533334</v>
      </c>
      <c r="J31" s="602">
        <v>-5.2706375591333332</v>
      </c>
      <c r="K31" s="602">
        <v>-2.152471478966667</v>
      </c>
      <c r="L31" s="602">
        <v>4.5591675600000027E-2</v>
      </c>
      <c r="M31" s="602">
        <v>1.7132092698000001</v>
      </c>
      <c r="N31" s="602">
        <v>2.7429017478333333</v>
      </c>
      <c r="O31" s="602">
        <v>3.1983606617666669</v>
      </c>
      <c r="P31" s="602">
        <v>2.3129784818333334</v>
      </c>
      <c r="Q31" s="602">
        <v>0.39458762353333326</v>
      </c>
      <c r="R31" s="1377"/>
      <c r="S31" s="86"/>
    </row>
    <row r="32" spans="1:19" s="399" customFormat="1" ht="11.25" customHeight="1" x14ac:dyDescent="0.2">
      <c r="A32" s="372"/>
      <c r="B32" s="382"/>
      <c r="C32" s="934"/>
      <c r="D32" s="94" t="s">
        <v>148</v>
      </c>
      <c r="E32" s="602">
        <v>3.7128961571999994</v>
      </c>
      <c r="F32" s="602">
        <v>2.4984452811</v>
      </c>
      <c r="G32" s="602">
        <v>2.2225393294333333</v>
      </c>
      <c r="H32" s="602">
        <v>1.6979758217000003</v>
      </c>
      <c r="I32" s="602">
        <v>1.6066378488666668</v>
      </c>
      <c r="J32" s="602">
        <v>1.2552176095333334</v>
      </c>
      <c r="K32" s="602">
        <v>2.7282735769333333</v>
      </c>
      <c r="L32" s="602">
        <v>3.3395435791333337</v>
      </c>
      <c r="M32" s="602">
        <v>4.8259655788000009</v>
      </c>
      <c r="N32" s="602">
        <v>5.1540935423666667</v>
      </c>
      <c r="O32" s="602">
        <v>5.519120806500001</v>
      </c>
      <c r="P32" s="602">
        <v>4.0947422393999995</v>
      </c>
      <c r="Q32" s="602">
        <v>2.2761620914999998</v>
      </c>
      <c r="R32" s="1377"/>
      <c r="S32" s="86"/>
    </row>
    <row r="33" spans="1:19" s="399" customFormat="1" ht="12" customHeight="1" x14ac:dyDescent="0.2">
      <c r="A33" s="372"/>
      <c r="B33" s="382"/>
      <c r="C33" s="934"/>
      <c r="D33" s="94" t="s">
        <v>151</v>
      </c>
      <c r="E33" s="602">
        <v>7.6782747129999995</v>
      </c>
      <c r="F33" s="602">
        <v>9.3602189116666654</v>
      </c>
      <c r="G33" s="602">
        <v>10.779875315333333</v>
      </c>
      <c r="H33" s="602">
        <v>10.948906569666667</v>
      </c>
      <c r="I33" s="602">
        <v>10.201699007666667</v>
      </c>
      <c r="J33" s="602">
        <v>9.8635158596666681</v>
      </c>
      <c r="K33" s="602">
        <v>8.8016884099999988</v>
      </c>
      <c r="L33" s="602">
        <v>9.0284721910000005</v>
      </c>
      <c r="M33" s="602">
        <v>8.8840132113333325</v>
      </c>
      <c r="N33" s="602">
        <v>10.063786714333332</v>
      </c>
      <c r="O33" s="602">
        <v>10.725575229666667</v>
      </c>
      <c r="P33" s="602">
        <v>9.9471295479999995</v>
      </c>
      <c r="Q33" s="602">
        <v>10.027548287</v>
      </c>
      <c r="R33" s="1377"/>
      <c r="S33" s="86"/>
    </row>
    <row r="34" spans="1:19" s="600" customFormat="1" ht="21" customHeight="1" x14ac:dyDescent="0.2">
      <c r="A34" s="599"/>
      <c r="B34" s="1367"/>
      <c r="C34" s="1679" t="s">
        <v>300</v>
      </c>
      <c r="D34" s="1679"/>
      <c r="E34" s="606">
        <v>-13.71552288849785</v>
      </c>
      <c r="F34" s="606">
        <v>-12.473269067316814</v>
      </c>
      <c r="G34" s="606">
        <v>-12.549193567755802</v>
      </c>
      <c r="H34" s="606">
        <v>-13.276923198037137</v>
      </c>
      <c r="I34" s="606">
        <v>-12.799010947487282</v>
      </c>
      <c r="J34" s="606">
        <v>-11.84558956957469</v>
      </c>
      <c r="K34" s="606">
        <v>-12.829827850036374</v>
      </c>
      <c r="L34" s="606">
        <v>-14.689178465919097</v>
      </c>
      <c r="M34" s="606">
        <v>-17.797292426236545</v>
      </c>
      <c r="N34" s="606">
        <v>-18.050163700188264</v>
      </c>
      <c r="O34" s="606">
        <v>-15.250605734952591</v>
      </c>
      <c r="P34" s="606">
        <v>-11.252989858617957</v>
      </c>
      <c r="Q34" s="606">
        <v>-7.5166676970001305</v>
      </c>
      <c r="R34" s="1376"/>
      <c r="S34" s="360"/>
    </row>
    <row r="35" spans="1:19" s="610" customFormat="1" ht="16.5" customHeight="1" x14ac:dyDescent="0.2">
      <c r="A35" s="607"/>
      <c r="B35" s="1368"/>
      <c r="C35" s="326" t="s">
        <v>330</v>
      </c>
      <c r="D35" s="608"/>
      <c r="E35" s="609">
        <v>1.5256145578191604</v>
      </c>
      <c r="F35" s="609">
        <v>2.0599032732916998</v>
      </c>
      <c r="G35" s="609">
        <v>2.2513711922046085</v>
      </c>
      <c r="H35" s="609">
        <v>2.2528989451332122</v>
      </c>
      <c r="I35" s="609">
        <v>1.3373374465031311</v>
      </c>
      <c r="J35" s="609">
        <v>1.3012756997379658</v>
      </c>
      <c r="K35" s="609">
        <v>2.0165184807164143</v>
      </c>
      <c r="L35" s="609">
        <v>2.4458701572663659</v>
      </c>
      <c r="M35" s="609">
        <v>3.3051292603586675</v>
      </c>
      <c r="N35" s="609">
        <v>2.7808167897942311</v>
      </c>
      <c r="O35" s="609">
        <v>1.328596092851597</v>
      </c>
      <c r="P35" s="609">
        <v>-0.49719021639285438</v>
      </c>
      <c r="Q35" s="609">
        <v>-1.4059869380433252</v>
      </c>
      <c r="R35" s="1378"/>
      <c r="S35" s="361"/>
    </row>
    <row r="36" spans="1:19" s="399" customFormat="1" ht="10.5" customHeight="1" x14ac:dyDescent="0.2">
      <c r="A36" s="372"/>
      <c r="B36" s="382"/>
      <c r="C36" s="611"/>
      <c r="D36" s="169"/>
      <c r="E36" s="612"/>
      <c r="F36" s="612"/>
      <c r="G36" s="612"/>
      <c r="H36" s="612"/>
      <c r="I36" s="612"/>
      <c r="J36" s="612"/>
      <c r="K36" s="612"/>
      <c r="L36" s="612"/>
      <c r="M36" s="612"/>
      <c r="N36" s="612"/>
      <c r="O36" s="612"/>
      <c r="P36" s="612"/>
      <c r="Q36" s="612"/>
      <c r="R36" s="1377"/>
      <c r="S36" s="86"/>
    </row>
    <row r="37" spans="1:19" s="399" customFormat="1" ht="10.5" customHeight="1" x14ac:dyDescent="0.2">
      <c r="A37" s="372"/>
      <c r="B37" s="382"/>
      <c r="C37" s="611"/>
      <c r="D37" s="169"/>
      <c r="E37" s="612"/>
      <c r="F37" s="612"/>
      <c r="G37" s="612"/>
      <c r="H37" s="612"/>
      <c r="I37" s="612"/>
      <c r="J37" s="612"/>
      <c r="K37" s="612"/>
      <c r="L37" s="612"/>
      <c r="M37" s="612"/>
      <c r="N37" s="612"/>
      <c r="O37" s="612"/>
      <c r="P37" s="612"/>
      <c r="Q37" s="612"/>
      <c r="R37" s="1377"/>
      <c r="S37" s="86"/>
    </row>
    <row r="38" spans="1:19" s="399" customFormat="1" ht="10.5" customHeight="1" x14ac:dyDescent="0.2">
      <c r="A38" s="372"/>
      <c r="B38" s="382"/>
      <c r="C38" s="611"/>
      <c r="D38" s="169"/>
      <c r="E38" s="612"/>
      <c r="F38" s="612"/>
      <c r="G38" s="612"/>
      <c r="H38" s="612"/>
      <c r="I38" s="612"/>
      <c r="J38" s="612"/>
      <c r="K38" s="612"/>
      <c r="L38" s="612"/>
      <c r="M38" s="612"/>
      <c r="N38" s="612"/>
      <c r="O38" s="612"/>
      <c r="P38" s="612"/>
      <c r="Q38" s="612"/>
      <c r="R38" s="1377"/>
      <c r="S38" s="86"/>
    </row>
    <row r="39" spans="1:19" s="399" customFormat="1" ht="10.5" customHeight="1" x14ac:dyDescent="0.2">
      <c r="A39" s="372"/>
      <c r="B39" s="382"/>
      <c r="C39" s="611"/>
      <c r="D39" s="169"/>
      <c r="E39" s="612"/>
      <c r="F39" s="612"/>
      <c r="G39" s="612"/>
      <c r="H39" s="612"/>
      <c r="I39" s="612"/>
      <c r="J39" s="612"/>
      <c r="K39" s="612"/>
      <c r="L39" s="612"/>
      <c r="M39" s="612"/>
      <c r="N39" s="612"/>
      <c r="O39" s="612"/>
      <c r="P39" s="612"/>
      <c r="Q39" s="612"/>
      <c r="R39" s="1377"/>
      <c r="S39" s="86"/>
    </row>
    <row r="40" spans="1:19" s="399" customFormat="1" ht="10.5" customHeight="1" x14ac:dyDescent="0.2">
      <c r="A40" s="372"/>
      <c r="B40" s="382"/>
      <c r="C40" s="611"/>
      <c r="D40" s="169"/>
      <c r="E40" s="612"/>
      <c r="F40" s="612"/>
      <c r="G40" s="612"/>
      <c r="H40" s="612"/>
      <c r="I40" s="612"/>
      <c r="J40" s="612"/>
      <c r="K40" s="612"/>
      <c r="L40" s="612"/>
      <c r="M40" s="612"/>
      <c r="N40" s="612"/>
      <c r="O40" s="612"/>
      <c r="P40" s="612"/>
      <c r="Q40" s="612"/>
      <c r="R40" s="1377"/>
      <c r="S40" s="86"/>
    </row>
    <row r="41" spans="1:19" s="399" customFormat="1" ht="10.5" customHeight="1" x14ac:dyDescent="0.2">
      <c r="A41" s="372"/>
      <c r="B41" s="382"/>
      <c r="C41" s="611"/>
      <c r="D41" s="169"/>
      <c r="E41" s="612"/>
      <c r="F41" s="612"/>
      <c r="G41" s="612"/>
      <c r="H41" s="612"/>
      <c r="I41" s="612"/>
      <c r="J41" s="612"/>
      <c r="K41" s="612"/>
      <c r="L41" s="612"/>
      <c r="M41" s="612"/>
      <c r="N41" s="612"/>
      <c r="O41" s="612"/>
      <c r="P41" s="612"/>
      <c r="Q41" s="612"/>
      <c r="R41" s="1377"/>
      <c r="S41" s="86"/>
    </row>
    <row r="42" spans="1:19" s="399" customFormat="1" ht="10.5" customHeight="1" x14ac:dyDescent="0.2">
      <c r="A42" s="372"/>
      <c r="B42" s="382"/>
      <c r="C42" s="611"/>
      <c r="D42" s="169"/>
      <c r="E42" s="612"/>
      <c r="F42" s="612"/>
      <c r="G42" s="612"/>
      <c r="H42" s="612"/>
      <c r="I42" s="612"/>
      <c r="J42" s="612"/>
      <c r="K42" s="612"/>
      <c r="L42" s="612"/>
      <c r="M42" s="612"/>
      <c r="N42" s="612"/>
      <c r="O42" s="612"/>
      <c r="P42" s="612"/>
      <c r="Q42" s="612"/>
      <c r="R42" s="1377"/>
      <c r="S42" s="86"/>
    </row>
    <row r="43" spans="1:19" s="399" customFormat="1" ht="10.5" customHeight="1" x14ac:dyDescent="0.2">
      <c r="A43" s="372"/>
      <c r="B43" s="382"/>
      <c r="C43" s="611"/>
      <c r="D43" s="169"/>
      <c r="E43" s="612"/>
      <c r="F43" s="612"/>
      <c r="G43" s="612"/>
      <c r="H43" s="612"/>
      <c r="I43" s="612"/>
      <c r="J43" s="612"/>
      <c r="K43" s="612"/>
      <c r="L43" s="612"/>
      <c r="M43" s="612"/>
      <c r="N43" s="612"/>
      <c r="O43" s="612"/>
      <c r="P43" s="612"/>
      <c r="Q43" s="612"/>
      <c r="R43" s="1377"/>
      <c r="S43" s="86"/>
    </row>
    <row r="44" spans="1:19" s="399" customFormat="1" ht="10.5" customHeight="1" x14ac:dyDescent="0.2">
      <c r="A44" s="372"/>
      <c r="B44" s="382"/>
      <c r="C44" s="611"/>
      <c r="D44" s="169"/>
      <c r="E44" s="612"/>
      <c r="F44" s="612"/>
      <c r="G44" s="612"/>
      <c r="H44" s="612"/>
      <c r="I44" s="612"/>
      <c r="J44" s="612"/>
      <c r="K44" s="612"/>
      <c r="L44" s="612"/>
      <c r="M44" s="612"/>
      <c r="N44" s="612"/>
      <c r="O44" s="612"/>
      <c r="P44" s="612"/>
      <c r="Q44" s="612"/>
      <c r="R44" s="1377"/>
      <c r="S44" s="86"/>
    </row>
    <row r="45" spans="1:19" s="399" customFormat="1" ht="10.5" customHeight="1" x14ac:dyDescent="0.2">
      <c r="A45" s="372"/>
      <c r="B45" s="382"/>
      <c r="C45" s="611"/>
      <c r="D45" s="169"/>
      <c r="E45" s="612"/>
      <c r="F45" s="612"/>
      <c r="G45" s="612"/>
      <c r="H45" s="612"/>
      <c r="I45" s="612"/>
      <c r="J45" s="612"/>
      <c r="K45" s="612"/>
      <c r="L45" s="612"/>
      <c r="M45" s="612"/>
      <c r="N45" s="612"/>
      <c r="O45" s="612"/>
      <c r="P45" s="612"/>
      <c r="Q45" s="612"/>
      <c r="R45" s="1377"/>
      <c r="S45" s="86"/>
    </row>
    <row r="46" spans="1:19" s="399" customFormat="1" ht="10.5" customHeight="1" x14ac:dyDescent="0.2">
      <c r="A46" s="372"/>
      <c r="B46" s="382"/>
      <c r="C46" s="611"/>
      <c r="D46" s="169"/>
      <c r="E46" s="612"/>
      <c r="F46" s="612"/>
      <c r="G46" s="612"/>
      <c r="H46" s="612"/>
      <c r="I46" s="612"/>
      <c r="J46" s="612"/>
      <c r="K46" s="612"/>
      <c r="L46" s="612"/>
      <c r="M46" s="612"/>
      <c r="N46" s="612"/>
      <c r="O46" s="612"/>
      <c r="P46" s="612"/>
      <c r="Q46" s="612"/>
      <c r="R46" s="1377"/>
      <c r="S46" s="86"/>
    </row>
    <row r="47" spans="1:19" s="399" customFormat="1" ht="10.5" customHeight="1" x14ac:dyDescent="0.2">
      <c r="A47" s="372"/>
      <c r="B47" s="382"/>
      <c r="C47" s="611"/>
      <c r="D47" s="169"/>
      <c r="E47" s="612"/>
      <c r="F47" s="612"/>
      <c r="G47" s="612"/>
      <c r="H47" s="612"/>
      <c r="I47" s="612"/>
      <c r="J47" s="612"/>
      <c r="K47" s="612"/>
      <c r="L47" s="612"/>
      <c r="M47" s="612"/>
      <c r="N47" s="612"/>
      <c r="O47" s="612"/>
      <c r="P47" s="612"/>
      <c r="Q47" s="612"/>
      <c r="R47" s="1377"/>
      <c r="S47" s="86"/>
    </row>
    <row r="48" spans="1:19" s="399" customFormat="1" ht="10.5" customHeight="1" x14ac:dyDescent="0.2">
      <c r="A48" s="372"/>
      <c r="B48" s="382"/>
      <c r="C48" s="611"/>
      <c r="D48" s="169"/>
      <c r="E48" s="612"/>
      <c r="F48" s="612"/>
      <c r="G48" s="612"/>
      <c r="H48" s="612"/>
      <c r="I48" s="612"/>
      <c r="J48" s="612"/>
      <c r="K48" s="612"/>
      <c r="L48" s="612"/>
      <c r="M48" s="612"/>
      <c r="N48" s="612"/>
      <c r="O48" s="612"/>
      <c r="P48" s="612"/>
      <c r="Q48" s="612"/>
      <c r="R48" s="1377"/>
      <c r="S48" s="86"/>
    </row>
    <row r="49" spans="1:19" s="600" customFormat="1" ht="15.75" customHeight="1" x14ac:dyDescent="0.2">
      <c r="A49" s="599"/>
      <c r="B49" s="1367"/>
      <c r="C49" s="933" t="s">
        <v>152</v>
      </c>
      <c r="D49" s="211"/>
      <c r="E49" s="604"/>
      <c r="F49" s="605"/>
      <c r="G49" s="605"/>
      <c r="H49" s="605"/>
      <c r="I49" s="605"/>
      <c r="J49" s="605"/>
      <c r="K49" s="605"/>
      <c r="L49" s="605"/>
      <c r="M49" s="605"/>
      <c r="N49" s="605"/>
      <c r="O49" s="605"/>
      <c r="P49" s="605"/>
      <c r="Q49" s="605"/>
      <c r="R49" s="1376"/>
      <c r="S49" s="360"/>
    </row>
    <row r="50" spans="1:19" s="600" customFormat="1" ht="15.75" customHeight="1" x14ac:dyDescent="0.2">
      <c r="A50" s="599"/>
      <c r="B50" s="1367"/>
      <c r="C50" s="613"/>
      <c r="D50" s="236" t="s">
        <v>299</v>
      </c>
      <c r="E50" s="609">
        <v>410.81900000000002</v>
      </c>
      <c r="F50" s="609">
        <v>404.56400000000002</v>
      </c>
      <c r="G50" s="609">
        <v>404.625</v>
      </c>
      <c r="H50" s="609">
        <v>403.77100000000002</v>
      </c>
      <c r="I50" s="609">
        <v>415.53899999999999</v>
      </c>
      <c r="J50" s="609">
        <v>404.60399999999998</v>
      </c>
      <c r="K50" s="609">
        <v>393.33499999999998</v>
      </c>
      <c r="L50" s="609">
        <v>376.01400000000001</v>
      </c>
      <c r="M50" s="609">
        <v>350.17399999999998</v>
      </c>
      <c r="N50" s="609">
        <v>332.39499999999998</v>
      </c>
      <c r="O50" s="609">
        <v>330.58699999999999</v>
      </c>
      <c r="P50" s="609">
        <v>338.14699999999999</v>
      </c>
      <c r="Q50" s="609">
        <v>338.935</v>
      </c>
      <c r="R50" s="1376"/>
      <c r="S50" s="360"/>
    </row>
    <row r="51" spans="1:19" s="616" customFormat="1" ht="12" customHeight="1" x14ac:dyDescent="0.2">
      <c r="A51" s="614"/>
      <c r="B51" s="1369"/>
      <c r="C51" s="615"/>
      <c r="D51" s="650" t="s">
        <v>236</v>
      </c>
      <c r="E51" s="602">
        <v>15.574</v>
      </c>
      <c r="F51" s="602">
        <v>15.989000000000001</v>
      </c>
      <c r="G51" s="602">
        <v>17.916</v>
      </c>
      <c r="H51" s="602">
        <v>18.248000000000001</v>
      </c>
      <c r="I51" s="602">
        <v>19.309000000000001</v>
      </c>
      <c r="J51" s="602">
        <v>18.827000000000002</v>
      </c>
      <c r="K51" s="602">
        <v>16.629000000000001</v>
      </c>
      <c r="L51" s="602">
        <v>16.103999999999999</v>
      </c>
      <c r="M51" s="602">
        <v>14.664999999999999</v>
      </c>
      <c r="N51" s="602">
        <v>14.048</v>
      </c>
      <c r="O51" s="602">
        <v>13.597</v>
      </c>
      <c r="P51" s="602">
        <v>13.673999999999999</v>
      </c>
      <c r="Q51" s="602" t="s">
        <v>383</v>
      </c>
      <c r="R51" s="1379"/>
      <c r="S51" s="86"/>
    </row>
    <row r="52" spans="1:19" s="619" customFormat="1" ht="15" customHeight="1" x14ac:dyDescent="0.2">
      <c r="A52" s="617"/>
      <c r="B52" s="1370"/>
      <c r="C52" s="618"/>
      <c r="D52" s="236" t="s">
        <v>297</v>
      </c>
      <c r="E52" s="609">
        <v>58.887</v>
      </c>
      <c r="F52" s="609">
        <v>53.715000000000003</v>
      </c>
      <c r="G52" s="609">
        <v>56.884</v>
      </c>
      <c r="H52" s="609">
        <v>40.939</v>
      </c>
      <c r="I52" s="609">
        <v>55.454999999999998</v>
      </c>
      <c r="J52" s="609">
        <v>41.216000000000001</v>
      </c>
      <c r="K52" s="609">
        <v>42.65</v>
      </c>
      <c r="L52" s="609">
        <v>39.933</v>
      </c>
      <c r="M52" s="609">
        <v>38.521000000000001</v>
      </c>
      <c r="N52" s="609">
        <v>38.661999999999999</v>
      </c>
      <c r="O52" s="609">
        <v>39.896000000000001</v>
      </c>
      <c r="P52" s="609">
        <v>40.869</v>
      </c>
      <c r="Q52" s="609">
        <v>53.881</v>
      </c>
      <c r="R52" s="1380"/>
      <c r="S52" s="360"/>
    </row>
    <row r="53" spans="1:19" s="399" customFormat="1" ht="11.25" customHeight="1" x14ac:dyDescent="0.2">
      <c r="A53" s="372"/>
      <c r="B53" s="382"/>
      <c r="C53" s="611"/>
      <c r="D53" s="650" t="s">
        <v>237</v>
      </c>
      <c r="E53" s="602">
        <v>-10.03300027500228</v>
      </c>
      <c r="F53" s="602">
        <v>-7.8471066582030851</v>
      </c>
      <c r="G53" s="602">
        <v>-2.3316506988084185</v>
      </c>
      <c r="H53" s="602">
        <v>-11.064042405283271</v>
      </c>
      <c r="I53" s="602">
        <v>-6.8077168688871703</v>
      </c>
      <c r="J53" s="602">
        <v>-6.2292396596441701</v>
      </c>
      <c r="K53" s="602">
        <v>-16.1225613593455</v>
      </c>
      <c r="L53" s="602">
        <v>5.9062218214607665</v>
      </c>
      <c r="M53" s="602">
        <v>-11.594335941982415</v>
      </c>
      <c r="N53" s="602">
        <v>-6.1738581759937965</v>
      </c>
      <c r="O53" s="602">
        <v>-7.9783185330411621</v>
      </c>
      <c r="P53" s="602">
        <v>-4.0543713024697059</v>
      </c>
      <c r="Q53" s="602">
        <v>-8.5010273914446266</v>
      </c>
      <c r="R53" s="1377"/>
      <c r="S53" s="86"/>
    </row>
    <row r="54" spans="1:19" s="600" customFormat="1" ht="15.75" customHeight="1" x14ac:dyDescent="0.2">
      <c r="A54" s="599"/>
      <c r="B54" s="1367"/>
      <c r="C54" s="933" t="s">
        <v>298</v>
      </c>
      <c r="D54" s="211"/>
      <c r="E54" s="609">
        <v>11.987</v>
      </c>
      <c r="F54" s="609">
        <v>15.068</v>
      </c>
      <c r="G54" s="609">
        <v>10.233000000000001</v>
      </c>
      <c r="H54" s="609">
        <v>6.984</v>
      </c>
      <c r="I54" s="609">
        <v>13.298</v>
      </c>
      <c r="J54" s="609">
        <v>10.877000000000001</v>
      </c>
      <c r="K54" s="609">
        <v>15.03</v>
      </c>
      <c r="L54" s="609">
        <v>10.983000000000001</v>
      </c>
      <c r="M54" s="609">
        <v>12.856999999999999</v>
      </c>
      <c r="N54" s="609">
        <v>12.393000000000001</v>
      </c>
      <c r="O54" s="609">
        <v>9.8800000000000008</v>
      </c>
      <c r="P54" s="609">
        <v>10.411</v>
      </c>
      <c r="Q54" s="609">
        <v>12.064</v>
      </c>
      <c r="R54" s="1376"/>
      <c r="S54" s="360"/>
    </row>
    <row r="55" spans="1:19" s="399" customFormat="1" ht="9.75" customHeight="1" x14ac:dyDescent="0.2">
      <c r="A55" s="579"/>
      <c r="B55" s="580"/>
      <c r="C55" s="620"/>
      <c r="D55" s="650" t="s">
        <v>153</v>
      </c>
      <c r="E55" s="602">
        <v>7.4296468901236867</v>
      </c>
      <c r="F55" s="602">
        <v>59.534145050291151</v>
      </c>
      <c r="G55" s="602">
        <v>22.933685728015398</v>
      </c>
      <c r="H55" s="602">
        <v>17.063359034529</v>
      </c>
      <c r="I55" s="602">
        <v>18.457153037591301</v>
      </c>
      <c r="J55" s="602">
        <v>-22.66069397042093</v>
      </c>
      <c r="K55" s="602">
        <v>-5.4241127611376783</v>
      </c>
      <c r="L55" s="602">
        <v>5.465974309921684E-2</v>
      </c>
      <c r="M55" s="602">
        <v>-24.698371793370043</v>
      </c>
      <c r="N55" s="602">
        <v>-9.407894736842092</v>
      </c>
      <c r="O55" s="602">
        <v>-13.952273123149261</v>
      </c>
      <c r="P55" s="602">
        <v>-0.31597089237841436</v>
      </c>
      <c r="Q55" s="602">
        <v>0.64236255943939113</v>
      </c>
      <c r="R55" s="1377"/>
      <c r="S55" s="86"/>
    </row>
    <row r="56" spans="1:19" s="600" customFormat="1" ht="15.75" customHeight="1" x14ac:dyDescent="0.2">
      <c r="A56" s="599"/>
      <c r="B56" s="1367"/>
      <c r="C56" s="1679" t="s">
        <v>329</v>
      </c>
      <c r="D56" s="1679"/>
      <c r="E56" s="609">
        <v>188.96899999999999</v>
      </c>
      <c r="F56" s="609">
        <v>180.16399999999999</v>
      </c>
      <c r="G56" s="609">
        <v>182.46799999999999</v>
      </c>
      <c r="H56" s="609">
        <v>185.28399999999999</v>
      </c>
      <c r="I56" s="609">
        <v>192.33</v>
      </c>
      <c r="J56" s="609">
        <v>190.625</v>
      </c>
      <c r="K56" s="609">
        <v>188.21</v>
      </c>
      <c r="L56" s="609">
        <v>183.733</v>
      </c>
      <c r="M56" s="609">
        <v>177.56800000000001</v>
      </c>
      <c r="N56" s="609">
        <v>167.65</v>
      </c>
      <c r="O56" s="609">
        <v>168.29</v>
      </c>
      <c r="P56" s="609">
        <v>169.04300000000001</v>
      </c>
      <c r="Q56" s="609">
        <v>174.50200000000001</v>
      </c>
      <c r="R56" s="1377"/>
      <c r="S56" s="360"/>
    </row>
    <row r="57" spans="1:19" s="399" customFormat="1" ht="10.5" customHeight="1" x14ac:dyDescent="0.2">
      <c r="A57" s="372"/>
      <c r="B57" s="382"/>
      <c r="C57" s="621"/>
      <c r="D57" s="621"/>
      <c r="E57" s="622"/>
      <c r="F57" s="623"/>
      <c r="G57" s="623"/>
      <c r="H57" s="623"/>
      <c r="I57" s="623"/>
      <c r="J57" s="623"/>
      <c r="K57" s="623"/>
      <c r="L57" s="623"/>
      <c r="M57" s="623"/>
      <c r="N57" s="623"/>
      <c r="O57" s="623"/>
      <c r="P57" s="623"/>
      <c r="Q57" s="623"/>
      <c r="R57" s="1377"/>
      <c r="S57" s="86"/>
    </row>
    <row r="58" spans="1:19" s="399" customFormat="1" ht="10.5" customHeight="1" x14ac:dyDescent="0.2">
      <c r="A58" s="372"/>
      <c r="B58" s="382"/>
      <c r="C58" s="611"/>
      <c r="D58" s="169"/>
      <c r="E58" s="603"/>
      <c r="F58" s="603"/>
      <c r="G58" s="603"/>
      <c r="H58" s="603"/>
      <c r="I58" s="603"/>
      <c r="J58" s="603"/>
      <c r="K58" s="603"/>
      <c r="L58" s="603"/>
      <c r="M58" s="603"/>
      <c r="N58" s="603"/>
      <c r="O58" s="603"/>
      <c r="P58" s="603"/>
      <c r="Q58" s="603"/>
      <c r="R58" s="1377"/>
      <c r="S58" s="86"/>
    </row>
    <row r="59" spans="1:19" s="399" customFormat="1" ht="10.5" customHeight="1" x14ac:dyDescent="0.2">
      <c r="A59" s="372"/>
      <c r="B59" s="382"/>
      <c r="C59" s="611"/>
      <c r="D59" s="169"/>
      <c r="E59" s="612"/>
      <c r="F59" s="612"/>
      <c r="G59" s="612"/>
      <c r="H59" s="612"/>
      <c r="I59" s="612"/>
      <c r="J59" s="612"/>
      <c r="K59" s="612"/>
      <c r="L59" s="612"/>
      <c r="M59" s="612"/>
      <c r="N59" s="612"/>
      <c r="O59" s="612"/>
      <c r="P59" s="612"/>
      <c r="Q59" s="612"/>
      <c r="R59" s="1377"/>
      <c r="S59" s="86"/>
    </row>
    <row r="60" spans="1:19" s="399" customFormat="1" ht="10.5" customHeight="1" x14ac:dyDescent="0.2">
      <c r="A60" s="372"/>
      <c r="B60" s="382"/>
      <c r="C60" s="611"/>
      <c r="D60" s="169"/>
      <c r="E60" s="612"/>
      <c r="F60" s="612"/>
      <c r="G60" s="612"/>
      <c r="H60" s="612"/>
      <c r="I60" s="612"/>
      <c r="J60" s="612"/>
      <c r="K60" s="612"/>
      <c r="L60" s="612"/>
      <c r="M60" s="612"/>
      <c r="N60" s="612"/>
      <c r="O60" s="612"/>
      <c r="P60" s="612"/>
      <c r="Q60" s="612"/>
      <c r="R60" s="1377"/>
      <c r="S60" s="86"/>
    </row>
    <row r="61" spans="1:19" s="399" customFormat="1" ht="10.5" customHeight="1" x14ac:dyDescent="0.2">
      <c r="A61" s="372"/>
      <c r="B61" s="382"/>
      <c r="C61" s="611"/>
      <c r="D61" s="169"/>
      <c r="E61" s="612"/>
      <c r="F61" s="612"/>
      <c r="G61" s="612"/>
      <c r="H61" s="612"/>
      <c r="I61" s="612"/>
      <c r="J61" s="612"/>
      <c r="K61" s="612"/>
      <c r="L61" s="612"/>
      <c r="M61" s="612"/>
      <c r="N61" s="612"/>
      <c r="O61" s="612"/>
      <c r="P61" s="612"/>
      <c r="Q61" s="612"/>
      <c r="R61" s="1377"/>
      <c r="S61" s="86"/>
    </row>
    <row r="62" spans="1:19" s="399" customFormat="1" ht="10.5" customHeight="1" x14ac:dyDescent="0.2">
      <c r="A62" s="372"/>
      <c r="B62" s="382"/>
      <c r="C62" s="611"/>
      <c r="D62" s="169"/>
      <c r="E62" s="612"/>
      <c r="F62" s="612"/>
      <c r="G62" s="612"/>
      <c r="H62" s="612"/>
      <c r="I62" s="612"/>
      <c r="J62" s="612"/>
      <c r="K62" s="612"/>
      <c r="L62" s="612"/>
      <c r="M62" s="612"/>
      <c r="N62" s="612"/>
      <c r="O62" s="612"/>
      <c r="P62" s="612"/>
      <c r="Q62" s="612"/>
      <c r="R62" s="1377"/>
      <c r="S62" s="86"/>
    </row>
    <row r="63" spans="1:19" s="399" customFormat="1" ht="10.5" customHeight="1" x14ac:dyDescent="0.2">
      <c r="A63" s="372"/>
      <c r="B63" s="382"/>
      <c r="C63" s="611"/>
      <c r="D63" s="169"/>
      <c r="E63" s="612"/>
      <c r="F63" s="612"/>
      <c r="G63" s="612"/>
      <c r="H63" s="612"/>
      <c r="I63" s="612"/>
      <c r="J63" s="612"/>
      <c r="K63" s="612"/>
      <c r="L63" s="612"/>
      <c r="M63" s="612"/>
      <c r="N63" s="612"/>
      <c r="O63" s="612"/>
      <c r="P63" s="612"/>
      <c r="Q63" s="612"/>
      <c r="R63" s="1377"/>
      <c r="S63" s="86"/>
    </row>
    <row r="64" spans="1:19" s="399" customFormat="1" ht="10.5" customHeight="1" x14ac:dyDescent="0.2">
      <c r="A64" s="372"/>
      <c r="B64" s="382"/>
      <c r="C64" s="611"/>
      <c r="D64" s="169"/>
      <c r="E64" s="612"/>
      <c r="F64" s="612"/>
      <c r="G64" s="612"/>
      <c r="H64" s="612"/>
      <c r="I64" s="612"/>
      <c r="J64" s="612"/>
      <c r="K64" s="612"/>
      <c r="L64" s="612"/>
      <c r="M64" s="612"/>
      <c r="N64" s="612"/>
      <c r="O64" s="612"/>
      <c r="P64" s="612"/>
      <c r="Q64" s="612"/>
      <c r="R64" s="1377"/>
      <c r="S64" s="86"/>
    </row>
    <row r="65" spans="1:19" s="399" customFormat="1" ht="10.5" customHeight="1" x14ac:dyDescent="0.2">
      <c r="A65" s="372"/>
      <c r="B65" s="382"/>
      <c r="C65" s="611"/>
      <c r="D65" s="169"/>
      <c r="E65" s="612"/>
      <c r="F65" s="612"/>
      <c r="G65" s="612"/>
      <c r="H65" s="612"/>
      <c r="I65" s="612"/>
      <c r="J65" s="612"/>
      <c r="K65" s="612"/>
      <c r="L65" s="612"/>
      <c r="M65" s="612"/>
      <c r="N65" s="612"/>
      <c r="O65" s="612"/>
      <c r="P65" s="612"/>
      <c r="Q65" s="612"/>
      <c r="R65" s="1377"/>
      <c r="S65" s="86"/>
    </row>
    <row r="66" spans="1:19" s="399" customFormat="1" ht="10.5" customHeight="1" x14ac:dyDescent="0.2">
      <c r="A66" s="372"/>
      <c r="B66" s="382"/>
      <c r="C66" s="611"/>
      <c r="D66" s="169"/>
      <c r="E66" s="612"/>
      <c r="F66" s="612"/>
      <c r="G66" s="612"/>
      <c r="H66" s="612"/>
      <c r="I66" s="612"/>
      <c r="J66" s="612"/>
      <c r="K66" s="612"/>
      <c r="L66" s="612"/>
      <c r="M66" s="612"/>
      <c r="N66" s="612"/>
      <c r="O66" s="612"/>
      <c r="P66" s="612"/>
      <c r="Q66" s="612"/>
      <c r="R66" s="1377"/>
      <c r="S66" s="86"/>
    </row>
    <row r="67" spans="1:19" s="399" customFormat="1" ht="10.5" customHeight="1" x14ac:dyDescent="0.2">
      <c r="A67" s="372"/>
      <c r="B67" s="382"/>
      <c r="C67" s="611"/>
      <c r="D67" s="169"/>
      <c r="E67" s="612"/>
      <c r="F67" s="612"/>
      <c r="G67" s="612"/>
      <c r="H67" s="612"/>
      <c r="I67" s="612"/>
      <c r="J67" s="612"/>
      <c r="K67" s="612"/>
      <c r="L67" s="612"/>
      <c r="M67" s="612"/>
      <c r="N67" s="612"/>
      <c r="O67" s="612"/>
      <c r="P67" s="612"/>
      <c r="Q67" s="612"/>
      <c r="R67" s="1377"/>
      <c r="S67" s="86"/>
    </row>
    <row r="68" spans="1:19" s="399" customFormat="1" ht="10.5" customHeight="1" x14ac:dyDescent="0.2">
      <c r="A68" s="372"/>
      <c r="B68" s="382"/>
      <c r="C68" s="611"/>
      <c r="D68" s="169"/>
      <c r="E68" s="612"/>
      <c r="F68" s="612"/>
      <c r="G68" s="612"/>
      <c r="H68" s="612"/>
      <c r="I68" s="612"/>
      <c r="J68" s="612"/>
      <c r="K68" s="612"/>
      <c r="L68" s="612"/>
      <c r="M68" s="612"/>
      <c r="N68" s="612"/>
      <c r="O68" s="612"/>
      <c r="P68" s="612"/>
      <c r="Q68" s="612"/>
      <c r="R68" s="1377"/>
      <c r="S68" s="86"/>
    </row>
    <row r="69" spans="1:19" s="399" customFormat="1" ht="10.5" customHeight="1" x14ac:dyDescent="0.2">
      <c r="A69" s="372"/>
      <c r="B69" s="382"/>
      <c r="C69" s="611"/>
      <c r="D69" s="169"/>
      <c r="E69" s="612"/>
      <c r="F69" s="612"/>
      <c r="G69" s="612"/>
      <c r="H69" s="612"/>
      <c r="I69" s="612"/>
      <c r="J69" s="612"/>
      <c r="K69" s="612"/>
      <c r="L69" s="612"/>
      <c r="M69" s="612"/>
      <c r="N69" s="612"/>
      <c r="O69" s="612"/>
      <c r="P69" s="612"/>
      <c r="Q69" s="612"/>
      <c r="R69" s="1377"/>
      <c r="S69" s="86"/>
    </row>
    <row r="70" spans="1:19" s="399" customFormat="1" ht="17.25" customHeight="1" x14ac:dyDescent="0.2">
      <c r="A70" s="372"/>
      <c r="B70" s="382"/>
      <c r="C70" s="1680" t="s">
        <v>456</v>
      </c>
      <c r="D70" s="1680"/>
      <c r="E70" s="1680"/>
      <c r="F70" s="1680"/>
      <c r="G70" s="1680"/>
      <c r="H70" s="1680"/>
      <c r="I70" s="1680"/>
      <c r="J70" s="1680"/>
      <c r="K70" s="1680"/>
      <c r="L70" s="1680"/>
      <c r="M70" s="1680"/>
      <c r="N70" s="1680"/>
      <c r="O70" s="1680"/>
      <c r="P70" s="1680"/>
      <c r="Q70" s="1680"/>
      <c r="R70" s="1377"/>
      <c r="S70" s="86"/>
    </row>
    <row r="71" spans="1:19" s="677" customFormat="1" ht="11.25" customHeight="1" x14ac:dyDescent="0.2">
      <c r="A71" s="384"/>
      <c r="B71" s="385"/>
      <c r="C71" s="1682" t="s">
        <v>457</v>
      </c>
      <c r="D71" s="1682"/>
      <c r="E71" s="1682"/>
      <c r="F71" s="1682"/>
      <c r="G71" s="1682"/>
      <c r="H71" s="1682"/>
      <c r="I71" s="1682"/>
      <c r="J71" s="1684" t="s">
        <v>452</v>
      </c>
      <c r="K71" s="1684"/>
      <c r="L71" s="1684"/>
      <c r="M71" s="1684"/>
      <c r="N71" s="1685" t="s">
        <v>451</v>
      </c>
      <c r="O71" s="1685"/>
      <c r="P71" s="1685"/>
      <c r="Q71" s="1685"/>
      <c r="R71" s="1381"/>
      <c r="S71" s="936"/>
    </row>
    <row r="72" spans="1:19" s="399" customFormat="1" ht="9.75" customHeight="1" x14ac:dyDescent="0.2">
      <c r="A72" s="372"/>
      <c r="B72" s="382"/>
      <c r="C72" s="937" t="s">
        <v>491</v>
      </c>
      <c r="D72" s="937"/>
      <c r="R72" s="1377"/>
      <c r="S72" s="86"/>
    </row>
    <row r="73" spans="1:19" x14ac:dyDescent="0.2">
      <c r="A73" s="372"/>
      <c r="B73" s="434"/>
      <c r="E73" s="593"/>
      <c r="F73" s="624"/>
      <c r="G73" s="624"/>
      <c r="H73" s="624"/>
      <c r="I73" s="624"/>
      <c r="J73" s="625"/>
      <c r="K73" s="625"/>
      <c r="L73" s="625"/>
      <c r="M73" s="625"/>
      <c r="N73" s="1532">
        <v>43374</v>
      </c>
      <c r="O73" s="1532"/>
      <c r="P73" s="1532"/>
      <c r="Q73" s="1532"/>
      <c r="R73" s="590">
        <v>21</v>
      </c>
      <c r="S73" s="841"/>
    </row>
  </sheetData>
  <mergeCells count="11">
    <mergeCell ref="D1:K1"/>
    <mergeCell ref="C34:D34"/>
    <mergeCell ref="C56:D56"/>
    <mergeCell ref="C70:Q70"/>
    <mergeCell ref="N73:Q73"/>
    <mergeCell ref="P3:Q3"/>
    <mergeCell ref="C71:I71"/>
    <mergeCell ref="E6:H6"/>
    <mergeCell ref="I6:Q6"/>
    <mergeCell ref="J71:M71"/>
    <mergeCell ref="N71:Q71"/>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207"/>
      <c r="C1" s="207"/>
      <c r="D1" s="207"/>
      <c r="E1" s="206"/>
      <c r="F1" s="1434" t="s">
        <v>43</v>
      </c>
      <c r="G1" s="1434"/>
      <c r="H1" s="1434"/>
      <c r="I1" s="4"/>
      <c r="J1" s="4"/>
      <c r="K1" s="4"/>
      <c r="L1" s="4"/>
      <c r="M1" s="4"/>
      <c r="N1" s="4"/>
      <c r="O1" s="4"/>
    </row>
    <row r="2" spans="1:15" ht="13.5" customHeight="1" x14ac:dyDescent="0.2">
      <c r="A2" s="2"/>
      <c r="B2" s="212"/>
      <c r="C2" s="1439"/>
      <c r="D2" s="1439"/>
      <c r="E2" s="1439"/>
      <c r="F2" s="1439"/>
      <c r="G2" s="1439"/>
      <c r="H2" s="4"/>
      <c r="I2" s="4"/>
      <c r="J2" s="4"/>
      <c r="K2" s="4"/>
      <c r="L2" s="4"/>
      <c r="M2" s="4"/>
      <c r="N2" s="4"/>
      <c r="O2" s="4"/>
    </row>
    <row r="3" spans="1:15" x14ac:dyDescent="0.2">
      <c r="A3" s="2"/>
      <c r="B3" s="213"/>
      <c r="C3" s="1439"/>
      <c r="D3" s="1439"/>
      <c r="E3" s="1439"/>
      <c r="F3" s="1439"/>
      <c r="G3" s="1439"/>
      <c r="H3" s="1"/>
      <c r="I3" s="4"/>
      <c r="J3" s="4"/>
      <c r="K3" s="4"/>
      <c r="L3" s="4"/>
      <c r="M3" s="4"/>
      <c r="N3" s="4"/>
      <c r="O3" s="2"/>
    </row>
    <row r="4" spans="1:15" ht="12.75" customHeight="1" x14ac:dyDescent="0.2">
      <c r="A4" s="2"/>
      <c r="B4" s="215"/>
      <c r="C4" s="1432" t="s">
        <v>48</v>
      </c>
      <c r="D4" s="1433"/>
      <c r="E4" s="1433"/>
      <c r="F4" s="1433"/>
      <c r="G4" s="1433"/>
      <c r="H4" s="1433"/>
      <c r="I4" s="4"/>
      <c r="J4" s="4"/>
      <c r="K4" s="4"/>
      <c r="L4" s="4"/>
      <c r="M4" s="17"/>
      <c r="N4" s="4"/>
      <c r="O4" s="2"/>
    </row>
    <row r="5" spans="1:15" s="7" customFormat="1" ht="16.5" customHeight="1" x14ac:dyDescent="0.2">
      <c r="A5" s="6"/>
      <c r="B5" s="214"/>
      <c r="C5" s="1433"/>
      <c r="D5" s="1433"/>
      <c r="E5" s="1433"/>
      <c r="F5" s="1433"/>
      <c r="G5" s="1433"/>
      <c r="H5" s="1433"/>
      <c r="I5" s="4"/>
      <c r="J5" s="4"/>
      <c r="K5" s="4"/>
      <c r="L5" s="4"/>
      <c r="M5" s="17"/>
      <c r="N5" s="4"/>
      <c r="O5" s="6"/>
    </row>
    <row r="6" spans="1:15" ht="11.25" customHeight="1" x14ac:dyDescent="0.2">
      <c r="A6" s="2"/>
      <c r="B6" s="215"/>
      <c r="C6" s="1433"/>
      <c r="D6" s="1433"/>
      <c r="E6" s="1433"/>
      <c r="F6" s="1433"/>
      <c r="G6" s="1433"/>
      <c r="H6" s="1433"/>
      <c r="I6" s="4"/>
      <c r="J6" s="4"/>
      <c r="K6" s="4"/>
      <c r="L6" s="4"/>
      <c r="M6" s="17"/>
      <c r="N6" s="4"/>
      <c r="O6" s="2"/>
    </row>
    <row r="7" spans="1:15" ht="11.25" customHeight="1" x14ac:dyDescent="0.2">
      <c r="A7" s="2"/>
      <c r="B7" s="215"/>
      <c r="C7" s="1433"/>
      <c r="D7" s="1433"/>
      <c r="E7" s="1433"/>
      <c r="F7" s="1433"/>
      <c r="G7" s="1433"/>
      <c r="H7" s="1433"/>
      <c r="I7" s="4"/>
      <c r="J7" s="4"/>
      <c r="K7" s="4"/>
      <c r="L7" s="4"/>
      <c r="M7" s="17"/>
      <c r="N7" s="4"/>
      <c r="O7" s="2"/>
    </row>
    <row r="8" spans="1:15" ht="117" customHeight="1" x14ac:dyDescent="0.2">
      <c r="A8" s="2"/>
      <c r="B8" s="215"/>
      <c r="C8" s="1433"/>
      <c r="D8" s="1433"/>
      <c r="E8" s="1433"/>
      <c r="F8" s="1433"/>
      <c r="G8" s="1433"/>
      <c r="H8" s="1433"/>
      <c r="I8" s="4"/>
      <c r="J8" s="4"/>
      <c r="K8" s="4"/>
      <c r="L8" s="4"/>
      <c r="M8" s="17"/>
      <c r="N8" s="4"/>
      <c r="O8" s="2"/>
    </row>
    <row r="9" spans="1:15" ht="10.5" customHeight="1" x14ac:dyDescent="0.2">
      <c r="A9" s="2"/>
      <c r="B9" s="215"/>
      <c r="C9" s="1433"/>
      <c r="D9" s="1433"/>
      <c r="E9" s="1433"/>
      <c r="F9" s="1433"/>
      <c r="G9" s="1433"/>
      <c r="H9" s="1433"/>
      <c r="I9" s="4"/>
      <c r="J9" s="4"/>
      <c r="K9" s="4"/>
      <c r="L9" s="4"/>
      <c r="M9" s="17"/>
      <c r="N9" s="3"/>
      <c r="O9" s="2"/>
    </row>
    <row r="10" spans="1:15" ht="11.25" customHeight="1" x14ac:dyDescent="0.2">
      <c r="A10" s="2"/>
      <c r="B10" s="215"/>
      <c r="C10" s="1433"/>
      <c r="D10" s="1433"/>
      <c r="E10" s="1433"/>
      <c r="F10" s="1433"/>
      <c r="G10" s="1433"/>
      <c r="H10" s="1433"/>
      <c r="I10" s="4"/>
      <c r="J10" s="4"/>
      <c r="K10" s="4"/>
      <c r="L10" s="4"/>
      <c r="M10" s="17"/>
      <c r="N10" s="3"/>
      <c r="O10" s="2"/>
    </row>
    <row r="11" spans="1:15" ht="3.75" customHeight="1" x14ac:dyDescent="0.2">
      <c r="A11" s="2"/>
      <c r="B11" s="215"/>
      <c r="C11" s="1433"/>
      <c r="D11" s="1433"/>
      <c r="E11" s="1433"/>
      <c r="F11" s="1433"/>
      <c r="G11" s="1433"/>
      <c r="H11" s="1433"/>
      <c r="I11" s="4"/>
      <c r="J11" s="4"/>
      <c r="K11" s="4"/>
      <c r="L11" s="4"/>
      <c r="M11" s="17"/>
      <c r="N11" s="3"/>
      <c r="O11" s="2"/>
    </row>
    <row r="12" spans="1:15" ht="11.25" customHeight="1" x14ac:dyDescent="0.2">
      <c r="A12" s="2"/>
      <c r="B12" s="215"/>
      <c r="C12" s="1433"/>
      <c r="D12" s="1433"/>
      <c r="E12" s="1433"/>
      <c r="F12" s="1433"/>
      <c r="G12" s="1433"/>
      <c r="H12" s="1433"/>
      <c r="I12" s="4"/>
      <c r="J12" s="4"/>
      <c r="K12" s="4"/>
      <c r="L12" s="4"/>
      <c r="M12" s="17"/>
      <c r="N12" s="3"/>
      <c r="O12" s="2"/>
    </row>
    <row r="13" spans="1:15" ht="11.25" customHeight="1" x14ac:dyDescent="0.2">
      <c r="A13" s="2"/>
      <c r="B13" s="215"/>
      <c r="C13" s="1433"/>
      <c r="D13" s="1433"/>
      <c r="E13" s="1433"/>
      <c r="F13" s="1433"/>
      <c r="G13" s="1433"/>
      <c r="H13" s="1433"/>
      <c r="I13" s="4"/>
      <c r="J13" s="4"/>
      <c r="K13" s="4"/>
      <c r="L13" s="4"/>
      <c r="M13" s="17"/>
      <c r="N13" s="3"/>
      <c r="O13" s="2"/>
    </row>
    <row r="14" spans="1:15" ht="15.75" customHeight="1" x14ac:dyDescent="0.2">
      <c r="A14" s="2"/>
      <c r="B14" s="215"/>
      <c r="C14" s="1433"/>
      <c r="D14" s="1433"/>
      <c r="E14" s="1433"/>
      <c r="F14" s="1433"/>
      <c r="G14" s="1433"/>
      <c r="H14" s="1433"/>
      <c r="I14" s="4"/>
      <c r="J14" s="4"/>
      <c r="K14" s="4"/>
      <c r="L14" s="4"/>
      <c r="M14" s="17"/>
      <c r="N14" s="3"/>
      <c r="O14" s="2"/>
    </row>
    <row r="15" spans="1:15" ht="22.5" customHeight="1" x14ac:dyDescent="0.2">
      <c r="A15" s="2"/>
      <c r="B15" s="215"/>
      <c r="C15" s="1433"/>
      <c r="D15" s="1433"/>
      <c r="E15" s="1433"/>
      <c r="F15" s="1433"/>
      <c r="G15" s="1433"/>
      <c r="H15" s="1433"/>
      <c r="I15" s="4"/>
      <c r="J15" s="4"/>
      <c r="K15" s="4"/>
      <c r="L15" s="4"/>
      <c r="M15" s="17"/>
      <c r="N15" s="3"/>
      <c r="O15" s="2"/>
    </row>
    <row r="16" spans="1:15" ht="11.25" customHeight="1" x14ac:dyDescent="0.2">
      <c r="A16" s="2"/>
      <c r="B16" s="215"/>
      <c r="C16" s="1433"/>
      <c r="D16" s="1433"/>
      <c r="E16" s="1433"/>
      <c r="F16" s="1433"/>
      <c r="G16" s="1433"/>
      <c r="H16" s="1433"/>
      <c r="I16" s="4"/>
      <c r="J16" s="4"/>
      <c r="K16" s="4"/>
      <c r="L16" s="4"/>
      <c r="M16" s="17"/>
      <c r="N16" s="3"/>
      <c r="O16" s="2"/>
    </row>
    <row r="17" spans="1:15" ht="11.25" customHeight="1" x14ac:dyDescent="0.2">
      <c r="A17" s="2"/>
      <c r="B17" s="215"/>
      <c r="C17" s="1433"/>
      <c r="D17" s="1433"/>
      <c r="E17" s="1433"/>
      <c r="F17" s="1433"/>
      <c r="G17" s="1433"/>
      <c r="H17" s="1433"/>
      <c r="I17" s="4"/>
      <c r="J17" s="4"/>
      <c r="K17" s="4"/>
      <c r="L17" s="4"/>
      <c r="M17" s="17"/>
      <c r="N17" s="3"/>
      <c r="O17" s="2"/>
    </row>
    <row r="18" spans="1:15" ht="11.25" customHeight="1" x14ac:dyDescent="0.2">
      <c r="A18" s="2"/>
      <c r="B18" s="215"/>
      <c r="C18" s="1433"/>
      <c r="D18" s="1433"/>
      <c r="E18" s="1433"/>
      <c r="F18" s="1433"/>
      <c r="G18" s="1433"/>
      <c r="H18" s="1433"/>
      <c r="I18" s="5"/>
      <c r="J18" s="5"/>
      <c r="K18" s="5"/>
      <c r="L18" s="5"/>
      <c r="M18" s="5"/>
      <c r="N18" s="3"/>
      <c r="O18" s="2"/>
    </row>
    <row r="19" spans="1:15" ht="11.25" customHeight="1" x14ac:dyDescent="0.2">
      <c r="A19" s="2"/>
      <c r="B19" s="215"/>
      <c r="C19" s="1433"/>
      <c r="D19" s="1433"/>
      <c r="E19" s="1433"/>
      <c r="F19" s="1433"/>
      <c r="G19" s="1433"/>
      <c r="H19" s="1433"/>
      <c r="I19" s="18"/>
      <c r="J19" s="18"/>
      <c r="K19" s="18"/>
      <c r="L19" s="18"/>
      <c r="M19" s="18"/>
      <c r="N19" s="3"/>
      <c r="O19" s="2"/>
    </row>
    <row r="20" spans="1:15" ht="11.25" customHeight="1" x14ac:dyDescent="0.2">
      <c r="A20" s="2"/>
      <c r="B20" s="215"/>
      <c r="C20" s="1433"/>
      <c r="D20" s="1433"/>
      <c r="E20" s="1433"/>
      <c r="F20" s="1433"/>
      <c r="G20" s="1433"/>
      <c r="H20" s="1433"/>
      <c r="I20" s="11"/>
      <c r="J20" s="11"/>
      <c r="K20" s="11"/>
      <c r="L20" s="11"/>
      <c r="M20" s="11"/>
      <c r="N20" s="3"/>
      <c r="O20" s="2"/>
    </row>
    <row r="21" spans="1:15" ht="11.25" customHeight="1" x14ac:dyDescent="0.2">
      <c r="A21" s="2"/>
      <c r="B21" s="215"/>
      <c r="C21" s="1433"/>
      <c r="D21" s="1433"/>
      <c r="E21" s="1433"/>
      <c r="F21" s="1433"/>
      <c r="G21" s="1433"/>
      <c r="H21" s="1433"/>
      <c r="I21" s="11"/>
      <c r="J21" s="11"/>
      <c r="K21" s="11"/>
      <c r="L21" s="11"/>
      <c r="M21" s="11"/>
      <c r="N21" s="3"/>
      <c r="O21" s="2"/>
    </row>
    <row r="22" spans="1:15" ht="12" customHeight="1" x14ac:dyDescent="0.2">
      <c r="A22" s="2"/>
      <c r="B22" s="215"/>
      <c r="C22" s="23"/>
      <c r="D22" s="23"/>
      <c r="E22" s="23"/>
      <c r="F22" s="23"/>
      <c r="G22" s="23"/>
      <c r="H22" s="23"/>
      <c r="I22" s="13"/>
      <c r="J22" s="13"/>
      <c r="K22" s="13"/>
      <c r="L22" s="13"/>
      <c r="M22" s="13"/>
      <c r="N22" s="3"/>
      <c r="O22" s="2"/>
    </row>
    <row r="23" spans="1:15" ht="27.75" customHeight="1" x14ac:dyDescent="0.2">
      <c r="A23" s="2"/>
      <c r="B23" s="215"/>
      <c r="C23" s="23"/>
      <c r="D23" s="23"/>
      <c r="E23" s="23"/>
      <c r="F23" s="23"/>
      <c r="G23" s="23"/>
      <c r="H23" s="23"/>
      <c r="I23" s="11"/>
      <c r="J23" s="11"/>
      <c r="K23" s="11"/>
      <c r="L23" s="11"/>
      <c r="M23" s="11"/>
      <c r="N23" s="3"/>
      <c r="O23" s="2"/>
    </row>
    <row r="24" spans="1:15" ht="18" customHeight="1" x14ac:dyDescent="0.2">
      <c r="A24" s="2"/>
      <c r="B24" s="215"/>
      <c r="C24" s="9"/>
      <c r="D24" s="13"/>
      <c r="E24" s="15"/>
      <c r="F24" s="13"/>
      <c r="G24" s="10"/>
      <c r="H24" s="13"/>
      <c r="I24" s="13"/>
      <c r="J24" s="13"/>
      <c r="K24" s="13"/>
      <c r="L24" s="13"/>
      <c r="M24" s="13"/>
      <c r="N24" s="3"/>
      <c r="O24" s="2"/>
    </row>
    <row r="25" spans="1:15" ht="18" customHeight="1" x14ac:dyDescent="0.2">
      <c r="A25" s="2"/>
      <c r="B25" s="215"/>
      <c r="C25" s="12"/>
      <c r="D25" s="13"/>
      <c r="E25" s="8"/>
      <c r="F25" s="11"/>
      <c r="G25" s="10"/>
      <c r="H25" s="11"/>
      <c r="I25" s="11"/>
      <c r="J25" s="11"/>
      <c r="K25" s="11"/>
      <c r="L25" s="11"/>
      <c r="M25" s="11"/>
      <c r="N25" s="3"/>
      <c r="O25" s="2"/>
    </row>
    <row r="26" spans="1:15" x14ac:dyDescent="0.2">
      <c r="A26" s="2"/>
      <c r="B26" s="215"/>
      <c r="C26" s="12"/>
      <c r="D26" s="13"/>
      <c r="E26" s="8"/>
      <c r="F26" s="11"/>
      <c r="G26" s="10"/>
      <c r="H26" s="11"/>
      <c r="I26" s="11"/>
      <c r="J26" s="11"/>
      <c r="K26" s="11"/>
      <c r="L26" s="11"/>
      <c r="M26" s="11"/>
      <c r="N26" s="3"/>
      <c r="O26" s="2"/>
    </row>
    <row r="27" spans="1:15" ht="13.5" customHeight="1" x14ac:dyDescent="0.2">
      <c r="A27" s="2"/>
      <c r="B27" s="215"/>
      <c r="C27" s="12"/>
      <c r="D27" s="13"/>
      <c r="E27" s="8"/>
      <c r="F27" s="11"/>
      <c r="G27" s="10"/>
      <c r="H27" s="290"/>
      <c r="I27" s="291" t="s">
        <v>42</v>
      </c>
      <c r="J27" s="292"/>
      <c r="K27" s="292"/>
      <c r="L27" s="293"/>
      <c r="M27" s="293"/>
      <c r="N27" s="3"/>
      <c r="O27" s="2"/>
    </row>
    <row r="28" spans="1:15" ht="10.5" customHeight="1" x14ac:dyDescent="0.2">
      <c r="A28" s="2"/>
      <c r="B28" s="215"/>
      <c r="C28" s="9"/>
      <c r="D28" s="13"/>
      <c r="E28" s="15"/>
      <c r="F28" s="13"/>
      <c r="G28" s="10"/>
      <c r="H28" s="13"/>
      <c r="I28" s="294"/>
      <c r="J28" s="294"/>
      <c r="K28" s="294"/>
      <c r="L28" s="294"/>
      <c r="M28" s="441"/>
      <c r="N28" s="295"/>
      <c r="O28" s="2"/>
    </row>
    <row r="29" spans="1:15" ht="16.5" customHeight="1" x14ac:dyDescent="0.2">
      <c r="A29" s="2"/>
      <c r="B29" s="215"/>
      <c r="C29" s="9"/>
      <c r="D29" s="13"/>
      <c r="E29" s="15"/>
      <c r="F29" s="13"/>
      <c r="G29" s="10"/>
      <c r="H29" s="13"/>
      <c r="I29" s="655" t="s">
        <v>409</v>
      </c>
      <c r="J29" s="13"/>
      <c r="K29" s="13"/>
      <c r="L29" s="13"/>
      <c r="M29" s="441"/>
      <c r="N29" s="296"/>
      <c r="O29" s="2"/>
    </row>
    <row r="30" spans="1:15" ht="10.5" customHeight="1" x14ac:dyDescent="0.2">
      <c r="A30" s="2"/>
      <c r="B30" s="215"/>
      <c r="C30" s="9"/>
      <c r="D30" s="13"/>
      <c r="E30" s="15"/>
      <c r="F30" s="13"/>
      <c r="G30" s="10"/>
      <c r="H30" s="13"/>
      <c r="I30" s="13"/>
      <c r="J30" s="13"/>
      <c r="K30" s="13"/>
      <c r="L30" s="13"/>
      <c r="M30" s="441"/>
      <c r="N30" s="296"/>
      <c r="O30" s="2"/>
    </row>
    <row r="31" spans="1:15" ht="16.5" customHeight="1" x14ac:dyDescent="0.2">
      <c r="A31" s="2"/>
      <c r="B31" s="215"/>
      <c r="C31" s="12"/>
      <c r="D31" s="13"/>
      <c r="E31" s="8"/>
      <c r="F31" s="11"/>
      <c r="G31" s="10"/>
      <c r="H31" s="11"/>
      <c r="I31" s="1442" t="s">
        <v>46</v>
      </c>
      <c r="J31" s="1442"/>
      <c r="K31" s="1437">
        <v>43374</v>
      </c>
      <c r="L31" s="1438"/>
      <c r="M31" s="441"/>
      <c r="N31" s="297"/>
      <c r="O31" s="2"/>
    </row>
    <row r="32" spans="1:15" ht="10.5" customHeight="1" x14ac:dyDescent="0.2">
      <c r="A32" s="2"/>
      <c r="B32" s="215"/>
      <c r="C32" s="12"/>
      <c r="D32" s="13"/>
      <c r="E32" s="8"/>
      <c r="F32" s="11"/>
      <c r="G32" s="10"/>
      <c r="H32" s="11"/>
      <c r="I32" s="202"/>
      <c r="J32" s="202"/>
      <c r="K32" s="201"/>
      <c r="L32" s="201"/>
      <c r="M32" s="441"/>
      <c r="N32" s="297"/>
      <c r="O32" s="2"/>
    </row>
    <row r="33" spans="1:15" ht="16.5" customHeight="1" x14ac:dyDescent="0.2">
      <c r="A33" s="2"/>
      <c r="B33" s="215"/>
      <c r="C33" s="9"/>
      <c r="D33" s="13"/>
      <c r="E33" s="15"/>
      <c r="F33" s="13"/>
      <c r="G33" s="10"/>
      <c r="H33" s="13"/>
      <c r="I33" s="1435" t="s">
        <v>405</v>
      </c>
      <c r="J33" s="1436"/>
      <c r="K33" s="1436"/>
      <c r="L33" s="1436"/>
      <c r="M33" s="441"/>
      <c r="N33" s="296"/>
      <c r="O33" s="2"/>
    </row>
    <row r="34" spans="1:15" s="91" customFormat="1" ht="14.25" customHeight="1" x14ac:dyDescent="0.2">
      <c r="A34" s="2"/>
      <c r="B34" s="215"/>
      <c r="C34" s="9"/>
      <c r="D34" s="13"/>
      <c r="E34" s="15"/>
      <c r="F34" s="13"/>
      <c r="G34" s="889"/>
      <c r="H34" s="13"/>
      <c r="I34" s="176"/>
      <c r="J34" s="888"/>
      <c r="K34" s="888"/>
      <c r="L34" s="888"/>
      <c r="M34" s="441"/>
      <c r="N34" s="296"/>
      <c r="O34" s="2"/>
    </row>
    <row r="35" spans="1:15" s="91" customFormat="1" ht="20.25" customHeight="1" x14ac:dyDescent="0.2">
      <c r="A35" s="2"/>
      <c r="B35" s="215"/>
      <c r="C35" s="169"/>
      <c r="D35" s="13"/>
      <c r="E35" s="890"/>
      <c r="F35" s="11"/>
      <c r="G35" s="889"/>
      <c r="H35" s="11"/>
      <c r="I35" s="1445" t="s">
        <v>407</v>
      </c>
      <c r="J35" s="1445"/>
      <c r="K35" s="1445"/>
      <c r="L35" s="1445"/>
      <c r="M35" s="441"/>
      <c r="N35" s="297"/>
      <c r="O35" s="2"/>
    </row>
    <row r="36" spans="1:15" s="91" customFormat="1" ht="12.75" customHeight="1" x14ac:dyDescent="0.2">
      <c r="A36" s="2"/>
      <c r="B36" s="215"/>
      <c r="C36" s="169"/>
      <c r="D36" s="13"/>
      <c r="E36" s="890"/>
      <c r="F36" s="11"/>
      <c r="G36" s="889"/>
      <c r="H36" s="11"/>
      <c r="I36" s="885" t="s">
        <v>406</v>
      </c>
      <c r="J36" s="885"/>
      <c r="K36" s="885"/>
      <c r="L36" s="885"/>
      <c r="M36" s="441"/>
      <c r="N36" s="297"/>
      <c r="O36" s="2"/>
    </row>
    <row r="37" spans="1:15" s="91" customFormat="1" ht="12.75" customHeight="1" x14ac:dyDescent="0.2">
      <c r="A37" s="2"/>
      <c r="B37" s="215"/>
      <c r="C37" s="169"/>
      <c r="D37" s="13"/>
      <c r="E37" s="890"/>
      <c r="F37" s="11"/>
      <c r="G37" s="889"/>
      <c r="H37" s="11"/>
      <c r="I37" s="1446" t="s">
        <v>492</v>
      </c>
      <c r="J37" s="1446"/>
      <c r="K37" s="1446"/>
      <c r="L37" s="1446"/>
      <c r="M37" s="441"/>
      <c r="N37" s="297"/>
      <c r="O37" s="2"/>
    </row>
    <row r="38" spans="1:15" s="91" customFormat="1" ht="20.25" customHeight="1" x14ac:dyDescent="0.2">
      <c r="A38" s="2"/>
      <c r="B38" s="215"/>
      <c r="C38" s="9"/>
      <c r="D38" s="13"/>
      <c r="E38" s="15"/>
      <c r="F38" s="13"/>
      <c r="G38" s="337"/>
      <c r="H38" s="13"/>
      <c r="I38" s="1443" t="s">
        <v>460</v>
      </c>
      <c r="J38" s="1443"/>
      <c r="K38" s="1443"/>
      <c r="L38" s="885"/>
      <c r="M38" s="441"/>
      <c r="N38" s="296"/>
      <c r="O38" s="2"/>
    </row>
    <row r="39" spans="1:15" ht="19.5" customHeight="1" x14ac:dyDescent="0.2">
      <c r="A39" s="2"/>
      <c r="B39" s="215"/>
      <c r="C39" s="12"/>
      <c r="D39" s="13"/>
      <c r="E39" s="8"/>
      <c r="F39" s="11"/>
      <c r="G39" s="10"/>
      <c r="H39" s="11"/>
      <c r="I39" s="1443" t="s">
        <v>483</v>
      </c>
      <c r="J39" s="1443"/>
      <c r="K39" s="1443"/>
      <c r="L39" s="1443"/>
      <c r="M39" s="441"/>
      <c r="N39" s="297"/>
      <c r="O39" s="2"/>
    </row>
    <row r="40" spans="1:15" ht="14.25" customHeight="1" x14ac:dyDescent="0.2">
      <c r="A40" s="2"/>
      <c r="B40" s="215"/>
      <c r="C40" s="12"/>
      <c r="D40" s="13"/>
      <c r="E40" s="8"/>
      <c r="F40" s="11"/>
      <c r="G40" s="10"/>
      <c r="H40" s="11"/>
      <c r="I40" s="885"/>
      <c r="J40" s="885"/>
      <c r="K40" s="885"/>
      <c r="L40" s="885"/>
      <c r="M40" s="441"/>
      <c r="N40" s="297"/>
      <c r="O40" s="2"/>
    </row>
    <row r="41" spans="1:15" ht="12.75" customHeight="1" x14ac:dyDescent="0.2">
      <c r="A41" s="2"/>
      <c r="B41" s="215"/>
      <c r="C41" s="12"/>
      <c r="D41" s="13"/>
      <c r="E41" s="8"/>
      <c r="F41" s="11"/>
      <c r="G41" s="10"/>
      <c r="H41" s="11"/>
      <c r="I41" s="1444" t="s">
        <v>51</v>
      </c>
      <c r="J41" s="1444"/>
      <c r="K41" s="1444"/>
      <c r="L41" s="1444"/>
      <c r="M41" s="441"/>
      <c r="N41" s="297"/>
      <c r="O41" s="2"/>
    </row>
    <row r="42" spans="1:15" ht="14.25" customHeight="1" x14ac:dyDescent="0.2">
      <c r="A42" s="2"/>
      <c r="B42" s="215"/>
      <c r="C42" s="9"/>
      <c r="D42" s="13"/>
      <c r="E42" s="15"/>
      <c r="F42" s="13"/>
      <c r="G42" s="10"/>
      <c r="H42" s="13"/>
      <c r="I42" s="886"/>
      <c r="J42" s="886"/>
      <c r="K42" s="886"/>
      <c r="L42" s="886"/>
      <c r="M42" s="441"/>
      <c r="N42" s="296"/>
      <c r="O42" s="2"/>
    </row>
    <row r="43" spans="1:15" ht="15" customHeight="1" x14ac:dyDescent="0.2">
      <c r="A43" s="2"/>
      <c r="B43" s="215"/>
      <c r="C43" s="12"/>
      <c r="D43" s="13"/>
      <c r="E43" s="8"/>
      <c r="F43" s="11"/>
      <c r="G43" s="10"/>
      <c r="H43" s="11"/>
      <c r="I43" s="884" t="s">
        <v>23</v>
      </c>
      <c r="J43" s="884"/>
      <c r="K43" s="884"/>
      <c r="L43" s="884"/>
      <c r="M43" s="441"/>
      <c r="N43" s="297"/>
      <c r="O43" s="2"/>
    </row>
    <row r="44" spans="1:15" ht="14.25" customHeight="1" x14ac:dyDescent="0.2">
      <c r="A44" s="2"/>
      <c r="B44" s="215"/>
      <c r="C44" s="12"/>
      <c r="D44" s="13"/>
      <c r="E44" s="8"/>
      <c r="F44" s="11"/>
      <c r="G44" s="10"/>
      <c r="H44" s="11"/>
      <c r="I44" s="200"/>
      <c r="J44" s="200"/>
      <c r="K44" s="200"/>
      <c r="L44" s="200"/>
      <c r="M44" s="441"/>
      <c r="N44" s="297"/>
      <c r="O44" s="2"/>
    </row>
    <row r="45" spans="1:15" ht="16.5" customHeight="1" x14ac:dyDescent="0.2">
      <c r="A45" s="2"/>
      <c r="B45" s="215"/>
      <c r="C45" s="12"/>
      <c r="D45" s="13"/>
      <c r="E45" s="8"/>
      <c r="F45" s="11"/>
      <c r="G45" s="10"/>
      <c r="H45" s="11"/>
      <c r="I45" s="1442" t="s">
        <v>19</v>
      </c>
      <c r="J45" s="1442"/>
      <c r="K45" s="1442"/>
      <c r="L45" s="1442"/>
      <c r="M45" s="441"/>
      <c r="N45" s="297"/>
      <c r="O45" s="2"/>
    </row>
    <row r="46" spans="1:15" ht="14.25" customHeight="1" x14ac:dyDescent="0.2">
      <c r="A46" s="2"/>
      <c r="B46" s="215"/>
      <c r="C46" s="9"/>
      <c r="D46" s="13"/>
      <c r="E46" s="15"/>
      <c r="F46" s="13"/>
      <c r="G46" s="10"/>
      <c r="H46" s="13"/>
      <c r="I46" s="202"/>
      <c r="J46" s="202"/>
      <c r="K46" s="202"/>
      <c r="L46" s="202"/>
      <c r="M46" s="441"/>
      <c r="N46" s="296"/>
      <c r="O46" s="2"/>
    </row>
    <row r="47" spans="1:15" ht="16.5" customHeight="1" x14ac:dyDescent="0.2">
      <c r="A47" s="2"/>
      <c r="B47" s="215"/>
      <c r="C47" s="12"/>
      <c r="D47" s="13"/>
      <c r="E47" s="8"/>
      <c r="F47" s="525"/>
      <c r="G47" s="807"/>
      <c r="H47" s="525"/>
      <c r="I47" s="1441" t="s">
        <v>10</v>
      </c>
      <c r="J47" s="1441"/>
      <c r="K47" s="1441"/>
      <c r="L47" s="1441"/>
      <c r="M47" s="441"/>
      <c r="N47" s="297"/>
      <c r="O47" s="2"/>
    </row>
    <row r="48" spans="1:15" ht="12.75" customHeight="1" x14ac:dyDescent="0.2">
      <c r="A48" s="2"/>
      <c r="B48" s="215"/>
      <c r="C48" s="9"/>
      <c r="D48" s="13"/>
      <c r="E48" s="15"/>
      <c r="F48" s="887"/>
      <c r="G48" s="807"/>
      <c r="H48" s="887"/>
      <c r="I48" s="441"/>
      <c r="J48" s="441"/>
      <c r="K48" s="441"/>
      <c r="L48" s="441"/>
      <c r="M48" s="441"/>
      <c r="N48" s="296"/>
      <c r="O48" s="2"/>
    </row>
    <row r="49" spans="1:15" ht="22.5" customHeight="1" x14ac:dyDescent="0.2">
      <c r="A49" s="2"/>
      <c r="B49" s="215"/>
      <c r="C49" s="9"/>
      <c r="D49" s="13"/>
      <c r="E49" s="15"/>
      <c r="F49" s="887"/>
      <c r="G49" s="807"/>
      <c r="H49" s="887"/>
      <c r="I49" s="441"/>
      <c r="J49" s="441"/>
      <c r="K49" s="441"/>
      <c r="L49" s="441"/>
      <c r="M49" s="441"/>
      <c r="N49" s="296"/>
      <c r="O49" s="2"/>
    </row>
    <row r="50" spans="1:15" ht="20.25" customHeight="1" x14ac:dyDescent="0.2">
      <c r="A50" s="2"/>
      <c r="B50" s="215"/>
      <c r="C50" s="716"/>
      <c r="D50" s="13"/>
      <c r="E50" s="8"/>
      <c r="F50" s="525"/>
      <c r="G50" s="807"/>
      <c r="H50" s="525"/>
      <c r="I50" s="441"/>
      <c r="J50" s="441"/>
      <c r="K50" s="441"/>
      <c r="L50" s="441"/>
      <c r="M50" s="441"/>
      <c r="N50" s="297"/>
      <c r="O50" s="2"/>
    </row>
    <row r="51" spans="1:15" x14ac:dyDescent="0.2">
      <c r="A51" s="2"/>
      <c r="B51" s="333">
        <v>2</v>
      </c>
      <c r="C51" s="1440">
        <v>43374</v>
      </c>
      <c r="D51" s="1440"/>
      <c r="E51" s="1440"/>
      <c r="F51" s="1440"/>
      <c r="G51" s="1440"/>
      <c r="H51" s="1440"/>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L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33"/>
      <c r="D1" s="735"/>
      <c r="E1" s="98"/>
      <c r="F1" s="98"/>
      <c r="G1" s="734" t="s">
        <v>674</v>
      </c>
      <c r="H1" s="98"/>
      <c r="I1" s="736"/>
      <c r="J1" s="98"/>
      <c r="K1" s="98"/>
      <c r="L1" s="95"/>
    </row>
    <row r="2" spans="1:12" ht="6" customHeight="1" x14ac:dyDescent="0.2">
      <c r="A2" s="322"/>
      <c r="B2" s="1384"/>
      <c r="C2" s="737"/>
      <c r="D2" s="737"/>
      <c r="E2" s="738"/>
      <c r="F2" s="738"/>
      <c r="G2" s="738"/>
      <c r="H2" s="738"/>
      <c r="I2" s="739"/>
      <c r="J2" s="712"/>
      <c r="K2" s="712"/>
      <c r="L2" s="95"/>
    </row>
    <row r="3" spans="1:12" ht="6" customHeight="1" thickBot="1" x14ac:dyDescent="0.25">
      <c r="A3" s="322"/>
      <c r="B3" s="1385"/>
      <c r="C3" s="98"/>
      <c r="D3" s="98"/>
      <c r="E3" s="98"/>
      <c r="F3" s="98"/>
      <c r="G3" s="98"/>
      <c r="H3" s="98"/>
      <c r="I3" s="98"/>
      <c r="J3" s="98"/>
      <c r="K3" s="98"/>
      <c r="L3" s="95"/>
    </row>
    <row r="4" spans="1:12" s="100" customFormat="1" ht="13.5" customHeight="1" thickBot="1" x14ac:dyDescent="0.25">
      <c r="A4" s="352"/>
      <c r="B4" s="1385"/>
      <c r="C4" s="1687" t="s">
        <v>463</v>
      </c>
      <c r="D4" s="1688"/>
      <c r="E4" s="1688"/>
      <c r="F4" s="1688"/>
      <c r="G4" s="1688"/>
      <c r="H4" s="1688"/>
      <c r="I4" s="1688"/>
      <c r="J4" s="1689"/>
      <c r="K4" s="98"/>
      <c r="L4" s="99"/>
    </row>
    <row r="5" spans="1:12" ht="15.75" customHeight="1" x14ac:dyDescent="0.2">
      <c r="A5" s="322"/>
      <c r="B5" s="1385"/>
      <c r="C5" s="740" t="s">
        <v>462</v>
      </c>
      <c r="D5" s="101"/>
      <c r="E5" s="101"/>
      <c r="F5" s="101"/>
      <c r="G5" s="101"/>
      <c r="H5" s="101"/>
      <c r="I5" s="101"/>
      <c r="J5" s="741"/>
      <c r="K5" s="98"/>
      <c r="L5" s="95"/>
    </row>
    <row r="6" spans="1:12" ht="12" customHeight="1" x14ac:dyDescent="0.2">
      <c r="A6" s="322"/>
      <c r="B6" s="1385"/>
      <c r="C6" s="101"/>
      <c r="D6" s="101"/>
      <c r="E6" s="742"/>
      <c r="F6" s="742"/>
      <c r="G6" s="742"/>
      <c r="H6" s="742"/>
      <c r="I6" s="742"/>
      <c r="J6" s="743"/>
      <c r="K6" s="98"/>
      <c r="L6" s="95"/>
    </row>
    <row r="7" spans="1:12" ht="24" customHeight="1" x14ac:dyDescent="0.2">
      <c r="A7" s="322"/>
      <c r="B7" s="1385"/>
      <c r="C7" s="1690" t="s">
        <v>718</v>
      </c>
      <c r="D7" s="1691"/>
      <c r="E7" s="1353" t="s">
        <v>68</v>
      </c>
      <c r="F7" s="1353" t="s">
        <v>386</v>
      </c>
      <c r="G7" s="102" t="s">
        <v>387</v>
      </c>
      <c r="H7" s="102" t="s">
        <v>388</v>
      </c>
      <c r="I7" s="102"/>
      <c r="J7" s="744"/>
      <c r="K7" s="1390"/>
      <c r="L7" s="103"/>
    </row>
    <row r="8" spans="1:12" s="750" customFormat="1" ht="3" customHeight="1" x14ac:dyDescent="0.2">
      <c r="A8" s="745"/>
      <c r="B8" s="1385"/>
      <c r="C8" s="104"/>
      <c r="D8" s="746"/>
      <c r="E8" s="747"/>
      <c r="F8" s="748"/>
      <c r="G8" s="746"/>
      <c r="H8" s="746"/>
      <c r="I8" s="746"/>
      <c r="J8" s="746"/>
      <c r="K8" s="1391"/>
      <c r="L8" s="749"/>
    </row>
    <row r="9" spans="1:12" s="108" customFormat="1" ht="12.75" customHeight="1" x14ac:dyDescent="0.2">
      <c r="A9" s="353"/>
      <c r="B9" s="1385"/>
      <c r="C9" s="106" t="s">
        <v>193</v>
      </c>
      <c r="D9" s="688" t="s">
        <v>193</v>
      </c>
      <c r="E9" s="709">
        <v>3.4</v>
      </c>
      <c r="F9" s="709">
        <v>6.3</v>
      </c>
      <c r="G9" s="709">
        <v>3.8</v>
      </c>
      <c r="H9" s="709">
        <v>2.9</v>
      </c>
      <c r="I9" s="107">
        <v>0.76315789473684215</v>
      </c>
      <c r="J9" s="751"/>
      <c r="K9" s="1392"/>
      <c r="L9" s="105"/>
    </row>
    <row r="10" spans="1:12" ht="12.75" customHeight="1" x14ac:dyDescent="0.2">
      <c r="A10" s="322"/>
      <c r="B10" s="1385"/>
      <c r="C10" s="106" t="s">
        <v>194</v>
      </c>
      <c r="D10" s="688" t="s">
        <v>194</v>
      </c>
      <c r="E10" s="709">
        <v>4.9000000000000004</v>
      </c>
      <c r="F10" s="709">
        <v>9.1</v>
      </c>
      <c r="G10" s="709">
        <v>4.9000000000000004</v>
      </c>
      <c r="H10" s="709">
        <v>5</v>
      </c>
      <c r="I10" s="107">
        <v>1.0204081632653061</v>
      </c>
      <c r="J10" s="751"/>
      <c r="K10" s="1393"/>
      <c r="L10" s="97"/>
    </row>
    <row r="11" spans="1:12" ht="12.75" customHeight="1" x14ac:dyDescent="0.2">
      <c r="A11" s="322"/>
      <c r="B11" s="1385"/>
      <c r="C11" s="106" t="s">
        <v>195</v>
      </c>
      <c r="D11" s="688" t="s">
        <v>195</v>
      </c>
      <c r="E11" s="709">
        <v>6.3</v>
      </c>
      <c r="F11" s="709">
        <v>18.899999999999999</v>
      </c>
      <c r="G11" s="709">
        <v>6.4</v>
      </c>
      <c r="H11" s="709">
        <v>6.3</v>
      </c>
      <c r="I11" s="107">
        <v>0.98437499999999989</v>
      </c>
      <c r="J11" s="751"/>
      <c r="K11" s="1393"/>
      <c r="L11" s="97"/>
    </row>
    <row r="12" spans="1:12" ht="12.75" customHeight="1" x14ac:dyDescent="0.2">
      <c r="A12" s="322"/>
      <c r="B12" s="1385"/>
      <c r="C12" s="106" t="s">
        <v>209</v>
      </c>
      <c r="D12" s="688" t="s">
        <v>668</v>
      </c>
      <c r="E12" s="709">
        <v>2.2999999999999998</v>
      </c>
      <c r="F12" s="709">
        <v>6.3</v>
      </c>
      <c r="G12" s="709">
        <v>1.9</v>
      </c>
      <c r="H12" s="709">
        <v>2.7</v>
      </c>
      <c r="I12" s="107">
        <v>1.4210526315789476</v>
      </c>
      <c r="J12" s="751"/>
      <c r="K12" s="1393"/>
      <c r="L12" s="97"/>
    </row>
    <row r="13" spans="1:12" ht="12.75" customHeight="1" x14ac:dyDescent="0.2">
      <c r="A13" s="322"/>
      <c r="B13" s="1385"/>
      <c r="C13" s="106" t="s">
        <v>361</v>
      </c>
      <c r="D13" s="688" t="s">
        <v>361</v>
      </c>
      <c r="E13" s="709">
        <v>7.4</v>
      </c>
      <c r="F13" s="709" t="s">
        <v>719</v>
      </c>
      <c r="G13" s="709">
        <v>7.1</v>
      </c>
      <c r="H13" s="709">
        <v>7.8</v>
      </c>
      <c r="I13" s="107">
        <v>1.0985915492957747</v>
      </c>
      <c r="J13" s="751"/>
      <c r="K13" s="1393"/>
      <c r="L13" s="97"/>
    </row>
    <row r="14" spans="1:12" ht="12.75" customHeight="1" x14ac:dyDescent="0.2">
      <c r="A14" s="322"/>
      <c r="B14" s="1385"/>
      <c r="C14" s="106"/>
      <c r="D14" s="688" t="s">
        <v>369</v>
      </c>
      <c r="E14" s="709">
        <v>8.1999999999999993</v>
      </c>
      <c r="F14" s="709">
        <v>23</v>
      </c>
      <c r="G14" s="709">
        <v>7.9</v>
      </c>
      <c r="H14" s="709">
        <v>8.5</v>
      </c>
      <c r="I14" s="107">
        <v>1.0759493670886076</v>
      </c>
      <c r="J14" s="751"/>
      <c r="K14" s="1393"/>
      <c r="L14" s="97"/>
    </row>
    <row r="15" spans="1:12" ht="12.75" customHeight="1" x14ac:dyDescent="0.2">
      <c r="A15" s="322"/>
      <c r="B15" s="1385"/>
      <c r="C15" s="106" t="s">
        <v>196</v>
      </c>
      <c r="D15" s="688" t="s">
        <v>196</v>
      </c>
      <c r="E15" s="709">
        <v>6.6</v>
      </c>
      <c r="F15" s="709">
        <v>14.5</v>
      </c>
      <c r="G15" s="709">
        <v>5.9</v>
      </c>
      <c r="H15" s="709">
        <v>7.4</v>
      </c>
      <c r="I15" s="107">
        <v>1.2542372881355932</v>
      </c>
      <c r="J15" s="751"/>
      <c r="K15" s="1393"/>
      <c r="L15" s="97"/>
    </row>
    <row r="16" spans="1:12" ht="12.75" customHeight="1" x14ac:dyDescent="0.2">
      <c r="A16" s="322"/>
      <c r="B16" s="1385"/>
      <c r="C16" s="106" t="s">
        <v>362</v>
      </c>
      <c r="D16" s="688" t="s">
        <v>370</v>
      </c>
      <c r="E16" s="709">
        <v>5.2</v>
      </c>
      <c r="F16" s="709">
        <v>8.5</v>
      </c>
      <c r="G16" s="709">
        <v>5.0999999999999996</v>
      </c>
      <c r="H16" s="709">
        <v>5.3</v>
      </c>
      <c r="I16" s="107">
        <v>1.0392156862745099</v>
      </c>
      <c r="J16" s="751"/>
      <c r="K16" s="1393"/>
      <c r="L16" s="97"/>
    </row>
    <row r="17" spans="1:12" ht="12.75" customHeight="1" x14ac:dyDescent="0.2">
      <c r="A17" s="322"/>
      <c r="B17" s="1385"/>
      <c r="C17" s="106" t="s">
        <v>197</v>
      </c>
      <c r="D17" s="688" t="s">
        <v>197</v>
      </c>
      <c r="E17" s="709">
        <v>14.9</v>
      </c>
      <c r="F17" s="709">
        <v>34.299999999999997</v>
      </c>
      <c r="G17" s="709">
        <v>13.5</v>
      </c>
      <c r="H17" s="709">
        <v>16.5</v>
      </c>
      <c r="I17" s="107">
        <v>1.2222222222222223</v>
      </c>
      <c r="J17" s="751"/>
      <c r="K17" s="1393"/>
      <c r="L17" s="97"/>
    </row>
    <row r="18" spans="1:12" ht="12.75" customHeight="1" x14ac:dyDescent="0.2">
      <c r="A18" s="322"/>
      <c r="B18" s="1385"/>
      <c r="C18" s="106" t="s">
        <v>363</v>
      </c>
      <c r="D18" s="688" t="s">
        <v>363</v>
      </c>
      <c r="E18" s="709">
        <v>5.4</v>
      </c>
      <c r="F18" s="709">
        <v>16.7</v>
      </c>
      <c r="G18" s="709">
        <v>5.5</v>
      </c>
      <c r="H18" s="709">
        <v>5.3</v>
      </c>
      <c r="I18" s="107">
        <v>0.96363636363636362</v>
      </c>
      <c r="J18" s="751"/>
      <c r="K18" s="1393"/>
      <c r="L18" s="97"/>
    </row>
    <row r="19" spans="1:12" ht="12.75" customHeight="1" x14ac:dyDescent="0.2">
      <c r="A19" s="322"/>
      <c r="B19" s="1385"/>
      <c r="C19" s="106" t="s">
        <v>198</v>
      </c>
      <c r="D19" s="688" t="s">
        <v>198</v>
      </c>
      <c r="E19" s="709">
        <v>7.3</v>
      </c>
      <c r="F19" s="709">
        <v>17.5</v>
      </c>
      <c r="G19" s="709">
        <v>7.1</v>
      </c>
      <c r="H19" s="709">
        <v>7.5</v>
      </c>
      <c r="I19" s="107">
        <v>1.0563380281690142</v>
      </c>
      <c r="J19" s="751"/>
      <c r="K19" s="1393"/>
      <c r="L19" s="97"/>
    </row>
    <row r="20" spans="1:12" ht="12.75" customHeight="1" x14ac:dyDescent="0.2">
      <c r="A20" s="322"/>
      <c r="B20" s="1385"/>
      <c r="C20" s="106" t="s">
        <v>199</v>
      </c>
      <c r="D20" s="688" t="s">
        <v>199</v>
      </c>
      <c r="E20" s="709">
        <v>9.3000000000000007</v>
      </c>
      <c r="F20" s="709">
        <v>20.399999999999999</v>
      </c>
      <c r="G20" s="709">
        <v>9.4</v>
      </c>
      <c r="H20" s="709">
        <v>9.1</v>
      </c>
      <c r="I20" s="107">
        <v>0.96808510638297862</v>
      </c>
      <c r="J20" s="751"/>
      <c r="K20" s="1393"/>
      <c r="L20" s="97"/>
    </row>
    <row r="21" spans="1:12" s="110" customFormat="1" ht="12.75" customHeight="1" x14ac:dyDescent="0.2">
      <c r="A21" s="354"/>
      <c r="B21" s="1385"/>
      <c r="C21" s="106" t="s">
        <v>345</v>
      </c>
      <c r="D21" s="688" t="s">
        <v>364</v>
      </c>
      <c r="E21" s="709">
        <v>19</v>
      </c>
      <c r="F21" s="709">
        <v>37.9</v>
      </c>
      <c r="G21" s="709">
        <v>15.1</v>
      </c>
      <c r="H21" s="709">
        <v>23.7</v>
      </c>
      <c r="I21" s="107">
        <v>1.5695364238410596</v>
      </c>
      <c r="J21" s="752"/>
      <c r="K21" s="1394"/>
      <c r="L21" s="109"/>
    </row>
    <row r="22" spans="1:12" ht="12.75" customHeight="1" x14ac:dyDescent="0.2">
      <c r="A22" s="322"/>
      <c r="B22" s="1385"/>
      <c r="C22" s="106" t="s">
        <v>200</v>
      </c>
      <c r="D22" s="688" t="s">
        <v>371</v>
      </c>
      <c r="E22" s="709">
        <v>3.7</v>
      </c>
      <c r="F22" s="709">
        <v>7.5</v>
      </c>
      <c r="G22" s="709">
        <v>3.7</v>
      </c>
      <c r="H22" s="709">
        <v>3.8</v>
      </c>
      <c r="I22" s="107">
        <v>1.027027027027027</v>
      </c>
      <c r="J22" s="751"/>
      <c r="K22" s="1393"/>
      <c r="L22" s="97"/>
    </row>
    <row r="23" spans="1:12" s="112" customFormat="1" ht="12.75" customHeight="1" x14ac:dyDescent="0.2">
      <c r="A23" s="355"/>
      <c r="B23" s="1385"/>
      <c r="C23" s="106" t="s">
        <v>201</v>
      </c>
      <c r="D23" s="688" t="s">
        <v>201</v>
      </c>
      <c r="E23" s="709">
        <v>5.4</v>
      </c>
      <c r="F23" s="709">
        <v>12.9</v>
      </c>
      <c r="G23" s="709">
        <v>5.7</v>
      </c>
      <c r="H23" s="709">
        <v>5.0999999999999996</v>
      </c>
      <c r="I23" s="107">
        <v>0.89473684210526305</v>
      </c>
      <c r="J23" s="752"/>
      <c r="K23" s="355"/>
      <c r="L23" s="111"/>
    </row>
    <row r="24" spans="1:12" s="114" customFormat="1" ht="12.75" customHeight="1" x14ac:dyDescent="0.2">
      <c r="A24" s="323"/>
      <c r="B24" s="1386"/>
      <c r="C24" s="106" t="s">
        <v>202</v>
      </c>
      <c r="D24" s="688" t="s">
        <v>202</v>
      </c>
      <c r="E24" s="709">
        <v>10.1</v>
      </c>
      <c r="F24" s="709">
        <v>31.6</v>
      </c>
      <c r="G24" s="709">
        <v>9.3000000000000007</v>
      </c>
      <c r="H24" s="709">
        <v>11.1</v>
      </c>
      <c r="I24" s="107">
        <v>1.193548387096774</v>
      </c>
      <c r="J24" s="751"/>
      <c r="K24" s="1393"/>
      <c r="L24" s="113"/>
    </row>
    <row r="25" spans="1:12" ht="12.75" customHeight="1" x14ac:dyDescent="0.2">
      <c r="A25" s="322"/>
      <c r="B25" s="1385"/>
      <c r="C25" s="106" t="s">
        <v>203</v>
      </c>
      <c r="D25" s="688" t="s">
        <v>203</v>
      </c>
      <c r="E25" s="709">
        <v>5</v>
      </c>
      <c r="F25" s="709">
        <v>12.2</v>
      </c>
      <c r="G25" s="709">
        <v>4.7</v>
      </c>
      <c r="H25" s="709">
        <v>5.4</v>
      </c>
      <c r="I25" s="107">
        <v>1.1489361702127661</v>
      </c>
      <c r="J25" s="751"/>
      <c r="K25" s="1393"/>
      <c r="L25" s="97"/>
    </row>
    <row r="26" spans="1:12" ht="12.75" customHeight="1" x14ac:dyDescent="0.2">
      <c r="A26" s="322"/>
      <c r="B26" s="1385"/>
      <c r="C26" s="106" t="s">
        <v>204</v>
      </c>
      <c r="D26" s="688" t="s">
        <v>204</v>
      </c>
      <c r="E26" s="709">
        <v>3.8</v>
      </c>
      <c r="F26" s="709">
        <v>9.5</v>
      </c>
      <c r="G26" s="709">
        <v>3.8</v>
      </c>
      <c r="H26" s="709">
        <v>3.8</v>
      </c>
      <c r="I26" s="107">
        <v>1</v>
      </c>
      <c r="J26" s="751"/>
      <c r="K26" s="1393"/>
      <c r="L26" s="97"/>
    </row>
    <row r="27" spans="1:12" s="116" customFormat="1" ht="12.75" customHeight="1" x14ac:dyDescent="0.2">
      <c r="A27" s="324"/>
      <c r="B27" s="1387"/>
      <c r="C27" s="104" t="s">
        <v>73</v>
      </c>
      <c r="D27" s="753" t="s">
        <v>73</v>
      </c>
      <c r="E27" s="754">
        <v>6.6</v>
      </c>
      <c r="F27" s="754">
        <v>19.600000000000001</v>
      </c>
      <c r="G27" s="754">
        <v>6.1</v>
      </c>
      <c r="H27" s="754">
        <v>7.1</v>
      </c>
      <c r="I27" s="755">
        <v>1.1639344262295082</v>
      </c>
      <c r="J27" s="752"/>
      <c r="K27" s="1395"/>
      <c r="L27" s="115"/>
    </row>
    <row r="28" spans="1:12" s="118" customFormat="1" ht="12.75" customHeight="1" x14ac:dyDescent="0.2">
      <c r="A28" s="325"/>
      <c r="B28" s="1388"/>
      <c r="C28" s="358" t="s">
        <v>205</v>
      </c>
      <c r="D28" s="689" t="s">
        <v>205</v>
      </c>
      <c r="E28" s="710">
        <v>8.1</v>
      </c>
      <c r="F28" s="710">
        <v>16.8</v>
      </c>
      <c r="G28" s="710">
        <v>7.8</v>
      </c>
      <c r="H28" s="710">
        <v>8.4</v>
      </c>
      <c r="I28" s="756">
        <v>1.0769230769230771</v>
      </c>
      <c r="J28" s="757"/>
      <c r="K28" s="1396"/>
      <c r="L28" s="117"/>
    </row>
    <row r="29" spans="1:12" ht="12.75" customHeight="1" x14ac:dyDescent="0.2">
      <c r="A29" s="322"/>
      <c r="B29" s="1385"/>
      <c r="C29" s="106" t="s">
        <v>206</v>
      </c>
      <c r="D29" s="688" t="s">
        <v>206</v>
      </c>
      <c r="E29" s="709">
        <v>5.3</v>
      </c>
      <c r="F29" s="709">
        <v>12.4</v>
      </c>
      <c r="G29" s="709">
        <v>5.9</v>
      </c>
      <c r="H29" s="709">
        <v>4.5999999999999996</v>
      </c>
      <c r="I29" s="107">
        <v>0.77966101694915246</v>
      </c>
      <c r="J29" s="751"/>
      <c r="K29" s="1393"/>
      <c r="L29" s="97"/>
    </row>
    <row r="30" spans="1:12" ht="12.75" customHeight="1" x14ac:dyDescent="0.2">
      <c r="A30" s="322"/>
      <c r="B30" s="1385"/>
      <c r="C30" s="106" t="s">
        <v>207</v>
      </c>
      <c r="D30" s="688" t="s">
        <v>207</v>
      </c>
      <c r="E30" s="709">
        <v>4.8</v>
      </c>
      <c r="F30" s="709">
        <v>9.5</v>
      </c>
      <c r="G30" s="709">
        <v>4.7</v>
      </c>
      <c r="H30" s="709">
        <v>4.9000000000000004</v>
      </c>
      <c r="I30" s="107">
        <v>1.0425531914893618</v>
      </c>
      <c r="J30" s="751"/>
      <c r="K30" s="1393"/>
      <c r="L30" s="97"/>
    </row>
    <row r="31" spans="1:12" ht="12.75" customHeight="1" x14ac:dyDescent="0.2">
      <c r="A31" s="322"/>
      <c r="B31" s="1385"/>
      <c r="C31" s="106" t="s">
        <v>347</v>
      </c>
      <c r="D31" s="688" t="s">
        <v>366</v>
      </c>
      <c r="E31" s="709">
        <v>3.8</v>
      </c>
      <c r="F31" s="709">
        <v>10</v>
      </c>
      <c r="G31" s="709">
        <v>3.5</v>
      </c>
      <c r="H31" s="709">
        <v>4.3</v>
      </c>
      <c r="I31" s="107">
        <v>1.2285714285714284</v>
      </c>
      <c r="J31" s="751"/>
      <c r="K31" s="1393"/>
      <c r="L31" s="97"/>
    </row>
    <row r="32" spans="1:12" ht="12.75" customHeight="1" x14ac:dyDescent="0.2">
      <c r="A32" s="322"/>
      <c r="B32" s="1385"/>
      <c r="C32" s="106" t="s">
        <v>334</v>
      </c>
      <c r="D32" s="688" t="s">
        <v>367</v>
      </c>
      <c r="E32" s="709">
        <v>7.2</v>
      </c>
      <c r="F32" s="709">
        <v>8.6</v>
      </c>
      <c r="G32" s="709">
        <v>8.3000000000000007</v>
      </c>
      <c r="H32" s="709">
        <v>6.2</v>
      </c>
      <c r="I32" s="107">
        <v>0.74698795180722888</v>
      </c>
      <c r="J32" s="751"/>
      <c r="K32" s="1393"/>
      <c r="L32" s="97"/>
    </row>
    <row r="33" spans="1:12" ht="12.75" customHeight="1" x14ac:dyDescent="0.2">
      <c r="A33" s="322"/>
      <c r="B33" s="1385"/>
      <c r="C33" s="106" t="s">
        <v>239</v>
      </c>
      <c r="D33" s="688" t="s">
        <v>372</v>
      </c>
      <c r="E33" s="709">
        <v>6.2</v>
      </c>
      <c r="F33" s="709">
        <v>12.6</v>
      </c>
      <c r="G33" s="709">
        <v>6.9</v>
      </c>
      <c r="H33" s="709">
        <v>5.6</v>
      </c>
      <c r="I33" s="107">
        <v>0.81159420289855067</v>
      </c>
      <c r="J33" s="751"/>
      <c r="K33" s="1393"/>
      <c r="L33" s="97"/>
    </row>
    <row r="34" spans="1:12" s="121" customFormat="1" ht="12.75" customHeight="1" x14ac:dyDescent="0.2">
      <c r="A34" s="356"/>
      <c r="B34" s="1385"/>
      <c r="C34" s="106" t="s">
        <v>208</v>
      </c>
      <c r="D34" s="688" t="s">
        <v>208</v>
      </c>
      <c r="E34" s="709">
        <v>3.4</v>
      </c>
      <c r="F34" s="709">
        <v>9.6</v>
      </c>
      <c r="G34" s="709">
        <v>3.6</v>
      </c>
      <c r="H34" s="709">
        <v>3.1</v>
      </c>
      <c r="I34" s="107">
        <v>0.86111111111111116</v>
      </c>
      <c r="J34" s="751"/>
      <c r="K34" s="1397"/>
      <c r="L34" s="119"/>
    </row>
    <row r="35" spans="1:12" ht="12.75" customHeight="1" x14ac:dyDescent="0.2">
      <c r="A35" s="322"/>
      <c r="B35" s="1385"/>
      <c r="C35" s="106" t="s">
        <v>346</v>
      </c>
      <c r="D35" s="688" t="s">
        <v>365</v>
      </c>
      <c r="E35" s="709">
        <v>4</v>
      </c>
      <c r="F35" s="709">
        <v>11</v>
      </c>
      <c r="G35" s="709">
        <v>4.0999999999999996</v>
      </c>
      <c r="H35" s="709">
        <v>3.9</v>
      </c>
      <c r="I35" s="107">
        <v>0.95121951219512202</v>
      </c>
      <c r="J35" s="751"/>
      <c r="K35" s="1393"/>
      <c r="L35" s="97"/>
    </row>
    <row r="36" spans="1:12" s="112" customFormat="1" ht="12.75" customHeight="1" x14ac:dyDescent="0.2">
      <c r="A36" s="355"/>
      <c r="B36" s="1385"/>
      <c r="C36" s="106" t="s">
        <v>368</v>
      </c>
      <c r="D36" s="688" t="s">
        <v>368</v>
      </c>
      <c r="E36" s="709">
        <v>4.0999999999999996</v>
      </c>
      <c r="F36" s="709" t="s">
        <v>719</v>
      </c>
      <c r="G36" s="709">
        <v>4.7</v>
      </c>
      <c r="H36" s="709">
        <v>3.2</v>
      </c>
      <c r="I36" s="107">
        <v>0.68085106382978722</v>
      </c>
      <c r="J36" s="752"/>
      <c r="K36" s="355"/>
      <c r="L36" s="111"/>
    </row>
    <row r="37" spans="1:12" ht="12.75" customHeight="1" x14ac:dyDescent="0.2">
      <c r="A37" s="322"/>
      <c r="B37" s="1385"/>
      <c r="C37" s="106" t="s">
        <v>210</v>
      </c>
      <c r="D37" s="688" t="s">
        <v>210</v>
      </c>
      <c r="E37" s="709">
        <v>6.5</v>
      </c>
      <c r="F37" s="709">
        <v>16.8</v>
      </c>
      <c r="G37" s="709">
        <v>6.3</v>
      </c>
      <c r="H37" s="709">
        <v>6.8</v>
      </c>
      <c r="I37" s="107">
        <v>1.0793650793650793</v>
      </c>
      <c r="J37" s="751"/>
      <c r="K37" s="1393"/>
      <c r="L37" s="97"/>
    </row>
    <row r="38" spans="1:12" s="118" customFormat="1" ht="12.75" customHeight="1" x14ac:dyDescent="0.2">
      <c r="A38" s="325"/>
      <c r="B38" s="1389"/>
      <c r="C38" s="358" t="s">
        <v>211</v>
      </c>
      <c r="D38" s="689" t="s">
        <v>373</v>
      </c>
      <c r="E38" s="710">
        <v>6.7</v>
      </c>
      <c r="F38" s="710">
        <v>14.9</v>
      </c>
      <c r="G38" s="710">
        <v>6.6</v>
      </c>
      <c r="H38" s="710">
        <v>6.9</v>
      </c>
      <c r="I38" s="756">
        <v>1.0454545454545456</v>
      </c>
      <c r="J38" s="757"/>
      <c r="K38" s="1396"/>
      <c r="L38" s="117"/>
    </row>
    <row r="39" spans="1:12" ht="23.25" customHeight="1" x14ac:dyDescent="0.2">
      <c r="A39" s="322"/>
      <c r="B39" s="1385"/>
      <c r="C39" s="106" t="s">
        <v>389</v>
      </c>
      <c r="D39" s="690" t="s">
        <v>389</v>
      </c>
      <c r="E39" s="709">
        <v>3.7</v>
      </c>
      <c r="F39" s="709">
        <v>8.5</v>
      </c>
      <c r="G39" s="709">
        <v>3.7</v>
      </c>
      <c r="H39" s="709">
        <v>3.6</v>
      </c>
      <c r="I39" s="107">
        <v>0.97297297297297292</v>
      </c>
      <c r="J39" s="751"/>
      <c r="K39" s="1393"/>
      <c r="L39" s="97"/>
    </row>
    <row r="40" spans="1:12" s="127" customFormat="1" ht="12" customHeight="1" x14ac:dyDescent="0.2">
      <c r="A40" s="357"/>
      <c r="B40" s="1385"/>
      <c r="C40" s="122"/>
      <c r="D40" s="123"/>
      <c r="E40" s="124"/>
      <c r="F40" s="124"/>
      <c r="G40" s="125"/>
      <c r="H40" s="125"/>
      <c r="I40" s="125"/>
      <c r="J40" s="125"/>
      <c r="K40" s="1398"/>
      <c r="L40" s="126"/>
    </row>
    <row r="41" spans="1:12" ht="17.25" customHeight="1" x14ac:dyDescent="0.2">
      <c r="A41" s="322"/>
      <c r="B41" s="1385"/>
      <c r="C41" s="768"/>
      <c r="D41" s="768"/>
      <c r="E41" s="769"/>
      <c r="F41" s="1692"/>
      <c r="G41" s="1692"/>
      <c r="H41" s="1692"/>
      <c r="I41" s="1692"/>
      <c r="J41" s="1692"/>
      <c r="K41" s="741"/>
      <c r="L41" s="95"/>
    </row>
    <row r="42" spans="1:12" ht="17.25" customHeight="1" x14ac:dyDescent="0.2">
      <c r="A42" s="322"/>
      <c r="B42" s="1385"/>
      <c r="C42" s="768"/>
      <c r="D42" s="1693" t="s">
        <v>675</v>
      </c>
      <c r="E42" s="1693"/>
      <c r="F42" s="1693"/>
      <c r="G42" s="770"/>
      <c r="H42" s="770"/>
      <c r="I42" s="1692"/>
      <c r="J42" s="1692"/>
      <c r="K42" s="741"/>
      <c r="L42" s="95"/>
    </row>
    <row r="43" spans="1:12" ht="17.25" customHeight="1" x14ac:dyDescent="0.2">
      <c r="A43" s="322"/>
      <c r="B43" s="1385"/>
      <c r="C43" s="768"/>
      <c r="D43" s="1693"/>
      <c r="E43" s="1693"/>
      <c r="F43" s="1693"/>
      <c r="G43" s="770"/>
      <c r="H43" s="770"/>
      <c r="I43" s="1692"/>
      <c r="J43" s="1692"/>
      <c r="K43" s="741"/>
      <c r="L43" s="95"/>
    </row>
    <row r="44" spans="1:12" ht="17.25" customHeight="1" x14ac:dyDescent="0.2">
      <c r="A44" s="322"/>
      <c r="B44" s="1385"/>
      <c r="C44" s="768"/>
      <c r="D44" s="1686" t="s">
        <v>669</v>
      </c>
      <c r="E44" s="1686"/>
      <c r="F44" s="1686"/>
      <c r="G44" s="770"/>
      <c r="H44" s="770"/>
      <c r="I44" s="1692"/>
      <c r="J44" s="1692"/>
      <c r="K44" s="741"/>
      <c r="L44" s="95"/>
    </row>
    <row r="45" spans="1:12" ht="17.25" customHeight="1" x14ac:dyDescent="0.2">
      <c r="A45" s="322"/>
      <c r="B45" s="1385"/>
      <c r="C45" s="768"/>
      <c r="D45" s="1686"/>
      <c r="E45" s="1686"/>
      <c r="F45" s="1686"/>
      <c r="G45" s="770"/>
      <c r="H45" s="770"/>
      <c r="I45" s="1692"/>
      <c r="J45" s="1692"/>
      <c r="K45" s="741"/>
      <c r="L45" s="95"/>
    </row>
    <row r="46" spans="1:12" ht="17.25" customHeight="1" x14ac:dyDescent="0.2">
      <c r="A46" s="322"/>
      <c r="B46" s="1385"/>
      <c r="C46" s="768"/>
      <c r="D46" s="1686"/>
      <c r="E46" s="1686"/>
      <c r="F46" s="1686"/>
      <c r="G46" s="770"/>
      <c r="H46" s="770"/>
      <c r="I46" s="1692"/>
      <c r="J46" s="1692"/>
      <c r="K46" s="741"/>
      <c r="L46" s="95"/>
    </row>
    <row r="47" spans="1:12" ht="17.25" customHeight="1" x14ac:dyDescent="0.2">
      <c r="A47" s="322"/>
      <c r="B47" s="1385"/>
      <c r="C47" s="768"/>
      <c r="D47" s="1686" t="s">
        <v>672</v>
      </c>
      <c r="E47" s="1686"/>
      <c r="F47" s="1686"/>
      <c r="G47" s="770"/>
      <c r="H47" s="770"/>
      <c r="I47" s="1692"/>
      <c r="J47" s="1692"/>
      <c r="K47" s="741"/>
      <c r="L47" s="95"/>
    </row>
    <row r="48" spans="1:12" ht="17.25" customHeight="1" x14ac:dyDescent="0.2">
      <c r="A48" s="322"/>
      <c r="B48" s="1385"/>
      <c r="C48" s="768"/>
      <c r="D48" s="1686"/>
      <c r="E48" s="1686"/>
      <c r="F48" s="1686"/>
      <c r="G48" s="770"/>
      <c r="H48" s="770"/>
      <c r="I48" s="1692"/>
      <c r="J48" s="1692"/>
      <c r="K48" s="741"/>
      <c r="L48" s="95"/>
    </row>
    <row r="49" spans="1:12" ht="17.25" customHeight="1" x14ac:dyDescent="0.2">
      <c r="A49" s="322"/>
      <c r="B49" s="1385"/>
      <c r="C49" s="768"/>
      <c r="D49" s="1686"/>
      <c r="E49" s="1686"/>
      <c r="F49" s="1686"/>
      <c r="G49" s="770"/>
      <c r="H49" s="770"/>
      <c r="I49" s="1692"/>
      <c r="J49" s="1692"/>
      <c r="K49" s="741"/>
      <c r="L49" s="95"/>
    </row>
    <row r="50" spans="1:12" ht="17.25" customHeight="1" x14ac:dyDescent="0.2">
      <c r="A50" s="322"/>
      <c r="B50" s="1385"/>
      <c r="C50" s="768"/>
      <c r="D50" s="1686" t="s">
        <v>670</v>
      </c>
      <c r="E50" s="1686"/>
      <c r="F50" s="1686"/>
      <c r="G50" s="770"/>
      <c r="H50" s="770"/>
      <c r="I50" s="1692"/>
      <c r="J50" s="1692"/>
      <c r="K50" s="741"/>
      <c r="L50" s="95"/>
    </row>
    <row r="51" spans="1:12" ht="17.25" customHeight="1" x14ac:dyDescent="0.2">
      <c r="A51" s="322"/>
      <c r="B51" s="1385"/>
      <c r="C51" s="768"/>
      <c r="D51" s="1686"/>
      <c r="E51" s="1686"/>
      <c r="F51" s="1686"/>
      <c r="G51" s="770"/>
      <c r="H51" s="770"/>
      <c r="I51" s="1692"/>
      <c r="J51" s="1692"/>
      <c r="K51" s="741"/>
      <c r="L51" s="95"/>
    </row>
    <row r="52" spans="1:12" ht="17.25" customHeight="1" x14ac:dyDescent="0.2">
      <c r="A52" s="322"/>
      <c r="B52" s="1385"/>
      <c r="C52" s="768"/>
      <c r="D52" s="1686"/>
      <c r="E52" s="1686"/>
      <c r="F52" s="1686"/>
      <c r="G52" s="770"/>
      <c r="H52" s="770"/>
      <c r="I52" s="1692"/>
      <c r="J52" s="1692"/>
      <c r="K52" s="741"/>
      <c r="L52" s="95"/>
    </row>
    <row r="53" spans="1:12" s="121" customFormat="1" ht="17.25" customHeight="1" x14ac:dyDescent="0.2">
      <c r="A53" s="356"/>
      <c r="B53" s="1385"/>
      <c r="C53" s="768"/>
      <c r="D53" s="1693" t="s">
        <v>671</v>
      </c>
      <c r="E53" s="1693"/>
      <c r="F53" s="1693"/>
      <c r="G53" s="770"/>
      <c r="H53" s="770"/>
      <c r="I53" s="1692"/>
      <c r="J53" s="1692"/>
      <c r="K53" s="1399"/>
      <c r="L53" s="120"/>
    </row>
    <row r="54" spans="1:12" ht="17.25" customHeight="1" x14ac:dyDescent="0.2">
      <c r="A54" s="322"/>
      <c r="B54" s="1385"/>
      <c r="C54" s="768"/>
      <c r="D54" s="1693"/>
      <c r="E54" s="1693"/>
      <c r="F54" s="1693"/>
      <c r="G54" s="770"/>
      <c r="H54" s="770"/>
      <c r="I54" s="1692"/>
      <c r="J54" s="1692"/>
      <c r="K54" s="741"/>
      <c r="L54" s="95"/>
    </row>
    <row r="55" spans="1:12" ht="17.25" customHeight="1" x14ac:dyDescent="0.2">
      <c r="A55" s="322"/>
      <c r="B55" s="1385"/>
      <c r="C55" s="768"/>
      <c r="D55" s="1693"/>
      <c r="E55" s="1693"/>
      <c r="F55" s="1693"/>
      <c r="G55" s="770"/>
      <c r="H55" s="770"/>
      <c r="I55" s="1692"/>
      <c r="J55" s="1692"/>
      <c r="K55" s="741"/>
      <c r="L55" s="95"/>
    </row>
    <row r="56" spans="1:12" ht="5.25" customHeight="1" x14ac:dyDescent="0.2">
      <c r="A56" s="322"/>
      <c r="B56" s="1385"/>
      <c r="C56" s="768"/>
      <c r="D56" s="770"/>
      <c r="E56" s="770"/>
      <c r="F56" s="770"/>
      <c r="G56" s="770"/>
      <c r="H56" s="770"/>
      <c r="I56" s="1692"/>
      <c r="J56" s="1692"/>
      <c r="K56" s="741"/>
      <c r="L56" s="95"/>
    </row>
    <row r="57" spans="1:12" ht="18.75" customHeight="1" x14ac:dyDescent="0.2">
      <c r="A57" s="322"/>
      <c r="B57" s="1385"/>
      <c r="C57" s="768"/>
      <c r="D57" s="768"/>
      <c r="E57" s="769"/>
      <c r="F57" s="1692"/>
      <c r="G57" s="1692"/>
      <c r="H57" s="1692"/>
      <c r="I57" s="1692"/>
      <c r="J57" s="1692"/>
      <c r="K57" s="741"/>
      <c r="L57" s="95"/>
    </row>
    <row r="58" spans="1:12" ht="18.75" customHeight="1" x14ac:dyDescent="0.2">
      <c r="A58" s="322"/>
      <c r="B58" s="1385"/>
      <c r="C58" s="1695" t="s">
        <v>673</v>
      </c>
      <c r="D58" s="1695"/>
      <c r="E58" s="1695"/>
      <c r="F58" s="1695"/>
      <c r="G58" s="1695"/>
      <c r="H58" s="1695"/>
      <c r="I58" s="1695"/>
      <c r="J58" s="1695"/>
      <c r="K58" s="1354"/>
      <c r="L58" s="95"/>
    </row>
    <row r="59" spans="1:12" ht="11.25" customHeight="1" x14ac:dyDescent="0.2">
      <c r="A59" s="322"/>
      <c r="B59" s="1385"/>
      <c r="C59" s="1696" t="s">
        <v>720</v>
      </c>
      <c r="D59" s="1697"/>
      <c r="E59" s="1697"/>
      <c r="F59" s="1697"/>
      <c r="G59" s="1697"/>
      <c r="H59" s="1697"/>
      <c r="I59" s="1697"/>
      <c r="J59" s="1697"/>
      <c r="K59" s="1697"/>
      <c r="L59" s="95"/>
    </row>
    <row r="60" spans="1:12" ht="13.5" customHeight="1" x14ac:dyDescent="0.2">
      <c r="A60" s="322"/>
      <c r="B60" s="1402">
        <v>22</v>
      </c>
      <c r="C60" s="1694">
        <v>43374</v>
      </c>
      <c r="D60" s="1694"/>
      <c r="E60" s="1401"/>
      <c r="F60" s="128"/>
      <c r="G60" s="129"/>
      <c r="H60" s="129"/>
      <c r="J60" s="1400"/>
      <c r="L60" s="95"/>
    </row>
    <row r="62" spans="1:12" ht="15" x14ac:dyDescent="0.2">
      <c r="E62" s="941"/>
    </row>
  </sheetData>
  <mergeCells count="29">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 ref="I57:J57"/>
    <mergeCell ref="D53:F55"/>
    <mergeCell ref="I52:J52"/>
    <mergeCell ref="I53:J53"/>
    <mergeCell ref="I54:J54"/>
    <mergeCell ref="D47:F49"/>
    <mergeCell ref="D44:F46"/>
    <mergeCell ref="C4:J4"/>
    <mergeCell ref="C7:D7"/>
    <mergeCell ref="F41:H41"/>
    <mergeCell ref="I41:J41"/>
    <mergeCell ref="I42:J42"/>
    <mergeCell ref="D42:F43"/>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11 I13:I26">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pageSetUpPr fitToPage="1"/>
  </sheetPr>
  <dimension ref="A1:AG71"/>
  <sheetViews>
    <sheetView workbookViewId="0"/>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6"/>
      <c r="C1" s="206"/>
      <c r="D1" s="1702" t="s">
        <v>309</v>
      </c>
      <c r="E1" s="1702"/>
      <c r="F1" s="1702"/>
      <c r="G1" s="1702"/>
      <c r="H1" s="1702"/>
      <c r="I1" s="207"/>
      <c r="J1" s="207"/>
      <c r="K1" s="207"/>
      <c r="L1" s="207"/>
      <c r="M1" s="207"/>
      <c r="N1" s="207"/>
      <c r="O1" s="207"/>
      <c r="P1" s="207"/>
      <c r="Q1" s="207"/>
      <c r="R1" s="207"/>
      <c r="S1" s="207"/>
      <c r="T1" s="207"/>
      <c r="U1" s="207"/>
      <c r="V1" s="207"/>
      <c r="W1" s="207"/>
      <c r="X1" s="246"/>
      <c r="Y1" s="1405"/>
      <c r="Z1" s="1405"/>
      <c r="AA1" s="1405"/>
      <c r="AB1" s="1405"/>
      <c r="AC1" s="1405"/>
      <c r="AD1" s="1405"/>
      <c r="AE1" s="1405"/>
      <c r="AF1" s="1405"/>
      <c r="AG1" s="2"/>
    </row>
    <row r="2" spans="1:33" ht="6" customHeight="1" x14ac:dyDescent="0.2">
      <c r="A2" s="4"/>
      <c r="B2" s="1524"/>
      <c r="C2" s="1524"/>
      <c r="D2" s="1524"/>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93"/>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8"/>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8"/>
      <c r="AG4" s="6"/>
    </row>
    <row r="5" spans="1:33" ht="3.75" customHeight="1" x14ac:dyDescent="0.2">
      <c r="A5" s="4"/>
      <c r="B5" s="4"/>
      <c r="C5" s="8"/>
      <c r="D5" s="8"/>
      <c r="E5" s="8"/>
      <c r="F5" s="1699"/>
      <c r="G5" s="1699"/>
      <c r="H5" s="1699"/>
      <c r="I5" s="1699"/>
      <c r="J5" s="1699"/>
      <c r="K5" s="1699"/>
      <c r="L5" s="1699"/>
      <c r="M5" s="8"/>
      <c r="N5" s="8"/>
      <c r="O5" s="8"/>
      <c r="P5" s="8"/>
      <c r="Q5" s="8"/>
      <c r="R5" s="3"/>
      <c r="S5" s="3"/>
      <c r="T5" s="3"/>
      <c r="U5" s="61"/>
      <c r="V5" s="3"/>
      <c r="W5" s="3"/>
      <c r="X5" s="3"/>
      <c r="Y5" s="3"/>
      <c r="Z5" s="3"/>
      <c r="AA5" s="3"/>
      <c r="AB5" s="3"/>
      <c r="AC5" s="3"/>
      <c r="AD5" s="3"/>
      <c r="AE5" s="3"/>
      <c r="AF5" s="208"/>
      <c r="AG5" s="2"/>
    </row>
    <row r="6" spans="1:33" ht="9.75" customHeight="1" x14ac:dyDescent="0.2">
      <c r="A6" s="4"/>
      <c r="B6" s="4"/>
      <c r="C6" s="8"/>
      <c r="D6" s="8"/>
      <c r="E6" s="10"/>
      <c r="F6" s="1698"/>
      <c r="G6" s="1698"/>
      <c r="H6" s="1698"/>
      <c r="I6" s="1698"/>
      <c r="J6" s="1698"/>
      <c r="K6" s="1698"/>
      <c r="L6" s="1698"/>
      <c r="M6" s="1698"/>
      <c r="N6" s="1698"/>
      <c r="O6" s="1698"/>
      <c r="P6" s="1698"/>
      <c r="Q6" s="1698"/>
      <c r="R6" s="1698"/>
      <c r="S6" s="1698"/>
      <c r="T6" s="1698"/>
      <c r="U6" s="1698"/>
      <c r="V6" s="1698"/>
      <c r="W6" s="10"/>
      <c r="X6" s="1698"/>
      <c r="Y6" s="1698"/>
      <c r="Z6" s="1698"/>
      <c r="AA6" s="1698"/>
      <c r="AB6" s="1698"/>
      <c r="AC6" s="1698"/>
      <c r="AD6" s="1698"/>
      <c r="AE6" s="10"/>
      <c r="AF6" s="208"/>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4"/>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403"/>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4"/>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4"/>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4"/>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4"/>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4"/>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4"/>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4"/>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4"/>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4"/>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4"/>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4"/>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4"/>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4"/>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4"/>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4"/>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4"/>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4"/>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4"/>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4"/>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4"/>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4"/>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4"/>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4"/>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4"/>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4"/>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4"/>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4"/>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4"/>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4"/>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4"/>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4"/>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4"/>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4"/>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4"/>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4"/>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4"/>
      <c r="AG44" s="2"/>
    </row>
    <row r="45" spans="1:33" ht="11.25" customHeight="1" x14ac:dyDescent="0.2">
      <c r="A45" s="4"/>
      <c r="B45" s="4"/>
      <c r="C45" s="8"/>
      <c r="D45" s="8"/>
      <c r="E45" s="10"/>
      <c r="F45" s="1698"/>
      <c r="G45" s="1698"/>
      <c r="H45" s="1698"/>
      <c r="I45" s="1698"/>
      <c r="J45" s="1698"/>
      <c r="K45" s="1698"/>
      <c r="L45" s="1698"/>
      <c r="M45" s="1698"/>
      <c r="N45" s="1698"/>
      <c r="O45" s="1698"/>
      <c r="P45" s="1698"/>
      <c r="Q45" s="1698"/>
      <c r="R45" s="1698"/>
      <c r="S45" s="1698"/>
      <c r="T45" s="1698"/>
      <c r="U45" s="1698"/>
      <c r="V45" s="1698"/>
      <c r="W45" s="10"/>
      <c r="X45" s="1698"/>
      <c r="Y45" s="1698"/>
      <c r="Z45" s="1698"/>
      <c r="AA45" s="1698"/>
      <c r="AB45" s="1698"/>
      <c r="AC45" s="1698"/>
      <c r="AD45" s="1698"/>
      <c r="AE45" s="10"/>
      <c r="AF45" s="208"/>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4"/>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4"/>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404"/>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4"/>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4"/>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4"/>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4"/>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4"/>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4"/>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4"/>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4"/>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4"/>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4"/>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4"/>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4"/>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4"/>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4"/>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4"/>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4"/>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4"/>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4"/>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4"/>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4"/>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8"/>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4"/>
      <c r="AG70" s="4"/>
    </row>
    <row r="71" spans="1:33" ht="13.5" customHeight="1" x14ac:dyDescent="0.2">
      <c r="A71" s="4"/>
      <c r="G71" s="1703"/>
      <c r="H71" s="1704"/>
      <c r="I71" s="4"/>
      <c r="J71" s="4"/>
      <c r="K71" s="4"/>
      <c r="L71" s="4"/>
      <c r="M71" s="4"/>
      <c r="N71" s="4"/>
      <c r="O71" s="4"/>
      <c r="P71" s="4"/>
      <c r="Q71" s="4"/>
      <c r="R71" s="4"/>
      <c r="S71" s="4"/>
      <c r="T71" s="4"/>
      <c r="U71" s="4"/>
      <c r="V71" s="75"/>
      <c r="W71" s="4"/>
      <c r="X71" s="4"/>
      <c r="Y71" s="4"/>
      <c r="Z71" s="1700">
        <v>43374</v>
      </c>
      <c r="AA71" s="1700"/>
      <c r="AB71" s="1700"/>
      <c r="AC71" s="1700"/>
      <c r="AD71" s="1700"/>
      <c r="AE71" s="1701"/>
      <c r="AF71" s="331">
        <v>23</v>
      </c>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pageSetUpPr fitToPage="1"/>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206"/>
      <c r="C1" s="206"/>
      <c r="D1" s="206"/>
      <c r="E1" s="206"/>
      <c r="F1" s="206"/>
      <c r="G1" s="207"/>
      <c r="H1" s="207"/>
      <c r="I1" s="207"/>
      <c r="J1" s="207"/>
      <c r="K1" s="207"/>
      <c r="L1" s="207"/>
      <c r="M1" s="207"/>
      <c r="N1" s="207"/>
      <c r="O1" s="207"/>
      <c r="P1" s="207"/>
      <c r="Q1" s="207"/>
      <c r="R1" s="207"/>
      <c r="S1" s="207"/>
      <c r="T1" s="207"/>
      <c r="U1" s="207"/>
      <c r="V1" s="207"/>
      <c r="W1" s="207"/>
      <c r="X1" s="1521" t="s">
        <v>309</v>
      </c>
      <c r="Y1" s="1521"/>
      <c r="Z1" s="1521"/>
      <c r="AA1" s="1521"/>
      <c r="AB1" s="1521"/>
      <c r="AC1" s="1521"/>
      <c r="AD1" s="1521"/>
      <c r="AE1" s="1521"/>
      <c r="AF1" s="1521"/>
      <c r="AG1" s="2"/>
    </row>
    <row r="2" spans="1:33" ht="6" customHeight="1" x14ac:dyDescent="0.2">
      <c r="A2" s="2"/>
      <c r="B2" s="1522"/>
      <c r="C2" s="1523"/>
      <c r="D2" s="1523"/>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
      <c r="AG2" s="4"/>
    </row>
    <row r="3" spans="1:33" ht="12" customHeight="1" x14ac:dyDescent="0.2">
      <c r="A3" s="2"/>
      <c r="B3" s="21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15"/>
      <c r="C5" s="1355"/>
      <c r="D5" s="1355"/>
      <c r="E5" s="8"/>
      <c r="F5" s="1699"/>
      <c r="G5" s="1699"/>
      <c r="H5" s="1699"/>
      <c r="I5" s="1699"/>
      <c r="J5" s="1699"/>
      <c r="K5" s="1699"/>
      <c r="L5" s="1699"/>
      <c r="M5" s="8"/>
      <c r="N5" s="8"/>
      <c r="O5" s="8"/>
      <c r="P5" s="8"/>
      <c r="Q5" s="8"/>
      <c r="R5" s="3"/>
      <c r="S5" s="3"/>
      <c r="T5" s="3"/>
      <c r="U5" s="61"/>
      <c r="V5" s="3"/>
      <c r="W5" s="3"/>
      <c r="X5" s="3"/>
      <c r="Y5" s="3"/>
      <c r="Z5" s="3"/>
      <c r="AA5" s="3"/>
      <c r="AB5" s="3"/>
      <c r="AC5" s="3"/>
      <c r="AD5" s="3"/>
      <c r="AE5" s="3"/>
      <c r="AF5" s="4"/>
      <c r="AG5" s="4"/>
    </row>
    <row r="6" spans="1:33" ht="9.75" customHeight="1" x14ac:dyDescent="0.2">
      <c r="A6" s="2"/>
      <c r="B6" s="215"/>
      <c r="C6" s="1355"/>
      <c r="D6" s="1355"/>
      <c r="E6" s="10"/>
      <c r="F6" s="1698"/>
      <c r="G6" s="1698"/>
      <c r="H6" s="1698"/>
      <c r="I6" s="1698"/>
      <c r="J6" s="1698"/>
      <c r="K6" s="1698"/>
      <c r="L6" s="1698"/>
      <c r="M6" s="1698"/>
      <c r="N6" s="1698"/>
      <c r="O6" s="1698"/>
      <c r="P6" s="1698"/>
      <c r="Q6" s="1698"/>
      <c r="R6" s="1698"/>
      <c r="S6" s="1698"/>
      <c r="T6" s="1698"/>
      <c r="U6" s="1698"/>
      <c r="V6" s="1698"/>
      <c r="W6" s="10"/>
      <c r="X6" s="1698"/>
      <c r="Y6" s="1698"/>
      <c r="Z6" s="1698"/>
      <c r="AA6" s="1698"/>
      <c r="AB6" s="1698"/>
      <c r="AC6" s="1698"/>
      <c r="AD6" s="1698"/>
      <c r="AE6" s="10"/>
      <c r="AF6" s="4"/>
      <c r="AG6" s="4"/>
    </row>
    <row r="7" spans="1:33" ht="12.75" customHeight="1" x14ac:dyDescent="0.2">
      <c r="A7" s="2"/>
      <c r="B7" s="215"/>
      <c r="C7" s="1355"/>
      <c r="D7" s="135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349"/>
      <c r="AG7" s="4"/>
    </row>
    <row r="8" spans="1:33" s="50" customFormat="1" ht="13.5" hidden="1" customHeight="1" x14ac:dyDescent="0.2">
      <c r="A8" s="47"/>
      <c r="B8" s="320"/>
      <c r="C8" s="1705"/>
      <c r="D8" s="1705"/>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20"/>
      <c r="C9" s="1356"/>
      <c r="D9" s="1356"/>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17"/>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1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349"/>
      <c r="AG11" s="4"/>
    </row>
    <row r="12" spans="1:33" ht="12" customHeight="1" x14ac:dyDescent="0.2">
      <c r="A12" s="2"/>
      <c r="B12" s="21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349"/>
      <c r="AG12" s="4"/>
    </row>
    <row r="13" spans="1:33" ht="12" customHeight="1" x14ac:dyDescent="0.2">
      <c r="A13" s="2"/>
      <c r="B13" s="21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349"/>
      <c r="AG13" s="4"/>
    </row>
    <row r="14" spans="1:33" ht="12" customHeight="1" x14ac:dyDescent="0.2">
      <c r="A14" s="2"/>
      <c r="B14" s="21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349"/>
      <c r="AG14" s="4"/>
    </row>
    <row r="15" spans="1:33" ht="12" customHeight="1" x14ac:dyDescent="0.2">
      <c r="A15" s="2"/>
      <c r="B15" s="21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349"/>
      <c r="AG15" s="4"/>
    </row>
    <row r="16" spans="1:33" ht="12" customHeight="1" x14ac:dyDescent="0.2">
      <c r="A16" s="2"/>
      <c r="B16" s="21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349"/>
      <c r="AG16" s="4"/>
    </row>
    <row r="17" spans="1:33" ht="12" customHeight="1" x14ac:dyDescent="0.2">
      <c r="A17" s="2"/>
      <c r="B17" s="21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349"/>
      <c r="AG17" s="4"/>
    </row>
    <row r="18" spans="1:33" ht="12" customHeight="1" x14ac:dyDescent="0.2">
      <c r="A18" s="2"/>
      <c r="B18" s="21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349"/>
      <c r="AG18" s="4"/>
    </row>
    <row r="19" spans="1:33" ht="12" customHeight="1" x14ac:dyDescent="0.2">
      <c r="A19" s="2"/>
      <c r="B19" s="21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349"/>
      <c r="AG19" s="4"/>
    </row>
    <row r="20" spans="1:33" ht="12" customHeight="1" x14ac:dyDescent="0.2">
      <c r="A20" s="2"/>
      <c r="B20" s="21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349"/>
      <c r="AG20" s="4"/>
    </row>
    <row r="21" spans="1:33" ht="12" customHeight="1" x14ac:dyDescent="0.2">
      <c r="A21" s="2"/>
      <c r="B21" s="21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349"/>
      <c r="AG21" s="4"/>
    </row>
    <row r="22" spans="1:33" ht="12" customHeight="1" x14ac:dyDescent="0.2">
      <c r="A22" s="2"/>
      <c r="B22" s="21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349"/>
      <c r="AG22" s="4"/>
    </row>
    <row r="23" spans="1:33" ht="12" customHeight="1" x14ac:dyDescent="0.2">
      <c r="A23" s="2"/>
      <c r="B23" s="21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349"/>
      <c r="AG23" s="4"/>
    </row>
    <row r="24" spans="1:33" ht="12" customHeight="1" x14ac:dyDescent="0.2">
      <c r="A24" s="2"/>
      <c r="B24" s="21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349"/>
      <c r="AG24" s="4"/>
    </row>
    <row r="25" spans="1:33" ht="12" customHeight="1" x14ac:dyDescent="0.2">
      <c r="A25" s="2"/>
      <c r="B25" s="21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349"/>
      <c r="AG25" s="4"/>
    </row>
    <row r="26" spans="1:33" ht="12" customHeight="1" x14ac:dyDescent="0.2">
      <c r="A26" s="2"/>
      <c r="B26" s="21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349"/>
      <c r="AG26" s="4"/>
    </row>
    <row r="27" spans="1:33" ht="12" customHeight="1" x14ac:dyDescent="0.2">
      <c r="A27" s="2"/>
      <c r="B27" s="21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349"/>
      <c r="AG27" s="4"/>
    </row>
    <row r="28" spans="1:33" ht="12" customHeight="1" x14ac:dyDescent="0.2">
      <c r="A28" s="2"/>
      <c r="B28" s="21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349"/>
      <c r="AG28" s="4"/>
    </row>
    <row r="29" spans="1:33" ht="12" customHeight="1" x14ac:dyDescent="0.2">
      <c r="A29" s="2"/>
      <c r="B29" s="21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349"/>
      <c r="AG29" s="4"/>
    </row>
    <row r="30" spans="1:33" ht="12" customHeight="1" x14ac:dyDescent="0.2">
      <c r="A30" s="2"/>
      <c r="B30" s="21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349"/>
      <c r="AG30" s="4"/>
    </row>
    <row r="31" spans="1:33" ht="6" customHeight="1" x14ac:dyDescent="0.2">
      <c r="A31" s="2"/>
      <c r="B31" s="21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349"/>
      <c r="AG31" s="4"/>
    </row>
    <row r="32" spans="1:33" ht="6" customHeight="1" x14ac:dyDescent="0.2">
      <c r="A32" s="2"/>
      <c r="B32" s="21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349"/>
      <c r="AG32" s="4"/>
    </row>
    <row r="33" spans="1:33" ht="9" customHeight="1" x14ac:dyDescent="0.2">
      <c r="A33" s="2"/>
      <c r="B33" s="21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349"/>
      <c r="AG33" s="4"/>
    </row>
    <row r="34" spans="1:33" ht="12.75" customHeight="1" x14ac:dyDescent="0.2">
      <c r="A34" s="2"/>
      <c r="B34" s="21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349"/>
      <c r="AG34" s="4"/>
    </row>
    <row r="35" spans="1:33" ht="12.75" customHeight="1" x14ac:dyDescent="0.2">
      <c r="A35" s="2"/>
      <c r="B35" s="21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349"/>
      <c r="AG35" s="4"/>
    </row>
    <row r="36" spans="1:33" ht="15.75" customHeight="1" x14ac:dyDescent="0.2">
      <c r="A36" s="2"/>
      <c r="B36" s="21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349"/>
      <c r="AG36" s="4"/>
    </row>
    <row r="37" spans="1:33" ht="20.25" customHeight="1" x14ac:dyDescent="0.2">
      <c r="A37" s="2"/>
      <c r="B37" s="21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349"/>
      <c r="AG37" s="4"/>
    </row>
    <row r="38" spans="1:33" ht="15.75" customHeight="1" x14ac:dyDescent="0.2">
      <c r="A38" s="2"/>
      <c r="B38" s="21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349"/>
      <c r="AG38" s="4"/>
    </row>
    <row r="39" spans="1:33" ht="12.75" customHeight="1" x14ac:dyDescent="0.2">
      <c r="A39" s="2"/>
      <c r="B39" s="21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349"/>
      <c r="AG39" s="4"/>
    </row>
    <row r="40" spans="1:33" ht="12" customHeight="1" x14ac:dyDescent="0.2">
      <c r="A40" s="2"/>
      <c r="B40" s="21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349"/>
      <c r="AG40" s="4"/>
    </row>
    <row r="41" spans="1:33" ht="12.75" customHeight="1" x14ac:dyDescent="0.2">
      <c r="A41" s="2"/>
      <c r="B41" s="21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349"/>
      <c r="AG41" s="4"/>
    </row>
    <row r="42" spans="1:33" ht="12.75" customHeight="1" x14ac:dyDescent="0.2">
      <c r="A42" s="2"/>
      <c r="B42" s="21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349"/>
      <c r="AG42" s="4"/>
    </row>
    <row r="43" spans="1:33" ht="9" customHeight="1" x14ac:dyDescent="0.2">
      <c r="A43" s="2"/>
      <c r="B43" s="21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349"/>
      <c r="AG43" s="4"/>
    </row>
    <row r="44" spans="1:33" ht="19.5" customHeight="1" x14ac:dyDescent="0.2">
      <c r="A44" s="2"/>
      <c r="B44" s="21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349"/>
      <c r="AG44" s="4"/>
    </row>
    <row r="45" spans="1:33" ht="13.5" customHeight="1" x14ac:dyDescent="0.2">
      <c r="A45" s="2"/>
      <c r="B45" s="21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349"/>
      <c r="AG45" s="4"/>
    </row>
    <row r="46" spans="1:33" ht="3.75" customHeight="1" x14ac:dyDescent="0.2">
      <c r="A46" s="2"/>
      <c r="B46" s="215"/>
      <c r="C46" s="1355"/>
      <c r="D46" s="1355"/>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349"/>
      <c r="AG46" s="4"/>
    </row>
    <row r="47" spans="1:33" ht="11.25" customHeight="1" x14ac:dyDescent="0.2">
      <c r="A47" s="2"/>
      <c r="B47" s="215"/>
      <c r="C47" s="1355"/>
      <c r="D47" s="1355"/>
      <c r="E47" s="10"/>
      <c r="F47" s="1698"/>
      <c r="G47" s="1698"/>
      <c r="H47" s="1698"/>
      <c r="I47" s="1698"/>
      <c r="J47" s="1698"/>
      <c r="K47" s="1698"/>
      <c r="L47" s="1698"/>
      <c r="M47" s="1698"/>
      <c r="N47" s="1698"/>
      <c r="O47" s="1698"/>
      <c r="P47" s="1698"/>
      <c r="Q47" s="1698"/>
      <c r="R47" s="1698"/>
      <c r="S47" s="1698"/>
      <c r="T47" s="1698"/>
      <c r="U47" s="1698"/>
      <c r="V47" s="1698"/>
      <c r="W47" s="10"/>
      <c r="X47" s="1698"/>
      <c r="Y47" s="1698"/>
      <c r="Z47" s="1698"/>
      <c r="AA47" s="1698"/>
      <c r="AB47" s="1698"/>
      <c r="AC47" s="1698"/>
      <c r="AD47" s="1698"/>
      <c r="AE47" s="10"/>
      <c r="AF47" s="4"/>
      <c r="AG47" s="4"/>
    </row>
    <row r="48" spans="1:33" ht="12.75" customHeight="1" x14ac:dyDescent="0.2">
      <c r="A48" s="2"/>
      <c r="B48" s="215"/>
      <c r="C48" s="1355"/>
      <c r="D48" s="1355"/>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349"/>
      <c r="AG48" s="4"/>
    </row>
    <row r="49" spans="1:33" ht="6" customHeight="1" x14ac:dyDescent="0.2">
      <c r="A49" s="2"/>
      <c r="B49" s="215"/>
      <c r="C49" s="1355"/>
      <c r="D49" s="1355"/>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349"/>
      <c r="AG49" s="4"/>
    </row>
    <row r="50" spans="1:33" s="50" customFormat="1" ht="12" customHeight="1" x14ac:dyDescent="0.2">
      <c r="A50" s="47"/>
      <c r="B50" s="320"/>
      <c r="C50" s="1356"/>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1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349"/>
      <c r="AG51" s="4"/>
    </row>
    <row r="52" spans="1:33" ht="12" customHeight="1" x14ac:dyDescent="0.2">
      <c r="A52" s="2"/>
      <c r="B52" s="21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349"/>
      <c r="AG52" s="4"/>
    </row>
    <row r="53" spans="1:33" ht="12" customHeight="1" x14ac:dyDescent="0.2">
      <c r="A53" s="2"/>
      <c r="B53" s="21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349"/>
      <c r="AG53" s="4"/>
    </row>
    <row r="54" spans="1:33" ht="12" customHeight="1" x14ac:dyDescent="0.2">
      <c r="A54" s="2"/>
      <c r="B54" s="21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349"/>
      <c r="AG54" s="4"/>
    </row>
    <row r="55" spans="1:33" ht="12" customHeight="1" x14ac:dyDescent="0.2">
      <c r="A55" s="2"/>
      <c r="B55" s="21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349"/>
      <c r="AG55" s="4"/>
    </row>
    <row r="56" spans="1:33" ht="12" customHeight="1" x14ac:dyDescent="0.2">
      <c r="A56" s="2"/>
      <c r="B56" s="21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349"/>
      <c r="AG56" s="4"/>
    </row>
    <row r="57" spans="1:33" ht="12" customHeight="1" x14ac:dyDescent="0.2">
      <c r="A57" s="2"/>
      <c r="B57" s="21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349"/>
      <c r="AG57" s="4"/>
    </row>
    <row r="58" spans="1:33" ht="12" customHeight="1" x14ac:dyDescent="0.2">
      <c r="A58" s="2"/>
      <c r="B58" s="21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349"/>
      <c r="AG58" s="4"/>
    </row>
    <row r="59" spans="1:33" ht="12" customHeight="1" x14ac:dyDescent="0.2">
      <c r="A59" s="2"/>
      <c r="B59" s="21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349"/>
      <c r="AG59" s="4"/>
    </row>
    <row r="60" spans="1:33" ht="12" customHeight="1" x14ac:dyDescent="0.2">
      <c r="A60" s="2"/>
      <c r="B60" s="21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349"/>
      <c r="AG60" s="4"/>
    </row>
    <row r="61" spans="1:33" ht="12" customHeight="1" x14ac:dyDescent="0.2">
      <c r="A61" s="2"/>
      <c r="B61" s="21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349"/>
      <c r="AG61" s="4"/>
    </row>
    <row r="62" spans="1:33" ht="12" customHeight="1" x14ac:dyDescent="0.2">
      <c r="A62" s="2"/>
      <c r="B62" s="21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349"/>
      <c r="AG62" s="4"/>
    </row>
    <row r="63" spans="1:33" ht="12" customHeight="1" x14ac:dyDescent="0.2">
      <c r="A63" s="2"/>
      <c r="B63" s="21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349"/>
      <c r="AG63" s="4"/>
    </row>
    <row r="64" spans="1:33" ht="12" customHeight="1" x14ac:dyDescent="0.2">
      <c r="A64" s="2"/>
      <c r="B64" s="21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349"/>
      <c r="AG64" s="4"/>
    </row>
    <row r="65" spans="1:33" ht="12" customHeight="1" x14ac:dyDescent="0.2">
      <c r="A65" s="2"/>
      <c r="B65" s="21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349"/>
      <c r="AG65" s="4"/>
    </row>
    <row r="66" spans="1:33" ht="12" customHeight="1" x14ac:dyDescent="0.2">
      <c r="A66" s="2"/>
      <c r="B66" s="21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349"/>
      <c r="AG66" s="4"/>
    </row>
    <row r="67" spans="1:33" ht="12" customHeight="1" x14ac:dyDescent="0.2">
      <c r="A67" s="2"/>
      <c r="B67" s="21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349"/>
      <c r="AG67" s="4"/>
    </row>
    <row r="68" spans="1:33" ht="12" customHeight="1" x14ac:dyDescent="0.2">
      <c r="A68" s="2"/>
      <c r="B68" s="21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349"/>
      <c r="AG68" s="4"/>
    </row>
    <row r="69" spans="1:33" ht="12" customHeight="1" x14ac:dyDescent="0.2">
      <c r="A69" s="2"/>
      <c r="B69" s="21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349"/>
      <c r="AG69" s="4"/>
    </row>
    <row r="70" spans="1:33" ht="12" customHeight="1" x14ac:dyDescent="0.2">
      <c r="A70" s="2"/>
      <c r="B70" s="21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349"/>
      <c r="AG70" s="4"/>
    </row>
    <row r="71" spans="1:33" s="67" customFormat="1" ht="9.75" customHeight="1" x14ac:dyDescent="0.15">
      <c r="A71" s="65"/>
      <c r="B71" s="329"/>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31">
        <v>24</v>
      </c>
      <c r="C72" s="1440">
        <v>43374</v>
      </c>
      <c r="D72" s="1440"/>
      <c r="E72" s="1440"/>
      <c r="F72" s="1440"/>
      <c r="G72" s="1440"/>
      <c r="H72" s="1440"/>
      <c r="I72" s="1440"/>
      <c r="J72" s="76"/>
      <c r="K72" s="76"/>
      <c r="L72" s="76"/>
      <c r="M72" s="76"/>
      <c r="N72" s="76"/>
      <c r="O72" s="76"/>
      <c r="P72" s="76"/>
      <c r="Q72" s="76"/>
      <c r="R72" s="76"/>
      <c r="S72" s="76"/>
      <c r="T72" s="76"/>
      <c r="U72" s="76"/>
      <c r="V72" s="75"/>
      <c r="W72" s="76"/>
      <c r="X72" s="76"/>
      <c r="Y72" s="76"/>
      <c r="Z72" s="76"/>
      <c r="AA72" s="76"/>
      <c r="AB72" s="76"/>
      <c r="AC72" s="76"/>
      <c r="AD72" s="76"/>
      <c r="AE72" s="76"/>
      <c r="AF72" s="1349"/>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pageSetUpPr fitToPage="1"/>
  </sheetPr>
  <dimension ref="A1:E54"/>
  <sheetViews>
    <sheetView showRuler="0" topLeftCell="A19" workbookViewId="0">
      <selection activeCell="N67" sqref="N67"/>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4"/>
      <c r="B1" s="314"/>
      <c r="C1" s="314"/>
      <c r="D1" s="314"/>
      <c r="E1" s="314"/>
    </row>
    <row r="2" spans="1:5" ht="13.5" customHeight="1" x14ac:dyDescent="0.2">
      <c r="A2" s="314"/>
      <c r="B2" s="314"/>
      <c r="C2" s="314"/>
      <c r="D2" s="314"/>
      <c r="E2" s="314"/>
    </row>
    <row r="3" spans="1:5" ht="13.5" customHeight="1" x14ac:dyDescent="0.2">
      <c r="A3" s="314"/>
      <c r="B3" s="314"/>
      <c r="C3" s="314"/>
      <c r="D3" s="314"/>
      <c r="E3" s="314"/>
    </row>
    <row r="4" spans="1:5" s="7" customFormat="1" ht="13.5" customHeight="1" x14ac:dyDescent="0.2">
      <c r="A4" s="314"/>
      <c r="B4" s="314"/>
      <c r="C4" s="314"/>
      <c r="D4" s="314"/>
      <c r="E4" s="314"/>
    </row>
    <row r="5" spans="1:5" ht="13.5" customHeight="1" x14ac:dyDescent="0.2">
      <c r="A5" s="314"/>
      <c r="B5" s="314"/>
      <c r="C5" s="314"/>
      <c r="D5" s="314"/>
      <c r="E5" s="314"/>
    </row>
    <row r="6" spans="1:5" ht="13.5" customHeight="1" x14ac:dyDescent="0.2">
      <c r="A6" s="314"/>
      <c r="B6" s="314"/>
      <c r="C6" s="314"/>
      <c r="D6" s="314"/>
      <c r="E6" s="314"/>
    </row>
    <row r="7" spans="1:5" ht="13.5" customHeight="1" x14ac:dyDescent="0.2">
      <c r="A7" s="314"/>
      <c r="B7" s="314"/>
      <c r="C7" s="314"/>
      <c r="D7" s="314"/>
      <c r="E7" s="314"/>
    </row>
    <row r="8" spans="1:5" ht="13.5" customHeight="1" x14ac:dyDescent="0.2">
      <c r="A8" s="314"/>
      <c r="B8" s="314"/>
      <c r="C8" s="314"/>
      <c r="D8" s="314"/>
      <c r="E8" s="314"/>
    </row>
    <row r="9" spans="1:5" ht="13.5" customHeight="1" x14ac:dyDescent="0.2">
      <c r="A9" s="314"/>
      <c r="B9" s="314"/>
      <c r="C9" s="314"/>
      <c r="D9" s="314"/>
      <c r="E9" s="314"/>
    </row>
    <row r="10" spans="1:5" ht="13.5" customHeight="1" x14ac:dyDescent="0.2">
      <c r="A10" s="314"/>
      <c r="B10" s="314"/>
      <c r="C10" s="314"/>
      <c r="D10" s="314"/>
      <c r="E10" s="314"/>
    </row>
    <row r="11" spans="1:5" ht="13.5" customHeight="1" x14ac:dyDescent="0.2">
      <c r="A11" s="314"/>
      <c r="B11" s="314"/>
      <c r="C11" s="314"/>
      <c r="D11" s="314"/>
      <c r="E11" s="314"/>
    </row>
    <row r="12" spans="1:5" ht="13.5" customHeight="1" x14ac:dyDescent="0.2">
      <c r="A12" s="314"/>
      <c r="B12" s="314"/>
      <c r="C12" s="314"/>
      <c r="D12" s="314"/>
      <c r="E12" s="314"/>
    </row>
    <row r="13" spans="1:5" ht="13.5" customHeight="1" x14ac:dyDescent="0.2">
      <c r="A13" s="314"/>
      <c r="B13" s="314"/>
      <c r="C13" s="314"/>
      <c r="D13" s="314"/>
      <c r="E13" s="314"/>
    </row>
    <row r="14" spans="1:5" ht="13.5" customHeight="1" x14ac:dyDescent="0.2">
      <c r="A14" s="314"/>
      <c r="B14" s="314"/>
      <c r="C14" s="314"/>
      <c r="D14" s="314"/>
      <c r="E14" s="314"/>
    </row>
    <row r="15" spans="1:5" ht="13.5" customHeight="1" x14ac:dyDescent="0.2">
      <c r="A15" s="314"/>
      <c r="B15" s="314"/>
      <c r="C15" s="314"/>
      <c r="D15" s="314"/>
      <c r="E15" s="314"/>
    </row>
    <row r="16" spans="1:5" ht="13.5" customHeight="1" x14ac:dyDescent="0.2">
      <c r="A16" s="314"/>
      <c r="B16" s="314"/>
      <c r="C16" s="314"/>
      <c r="D16" s="314"/>
      <c r="E16" s="314"/>
    </row>
    <row r="17" spans="1:5" ht="13.5" customHeight="1" x14ac:dyDescent="0.2">
      <c r="A17" s="314"/>
      <c r="B17" s="314"/>
      <c r="C17" s="314"/>
      <c r="D17" s="314"/>
      <c r="E17" s="314"/>
    </row>
    <row r="18" spans="1:5" ht="13.5" customHeight="1" x14ac:dyDescent="0.2">
      <c r="A18" s="314"/>
      <c r="B18" s="314"/>
      <c r="C18" s="314"/>
      <c r="D18" s="314"/>
      <c r="E18" s="314"/>
    </row>
    <row r="19" spans="1:5" ht="13.5" customHeight="1" x14ac:dyDescent="0.2">
      <c r="A19" s="314"/>
      <c r="B19" s="314"/>
      <c r="C19" s="314"/>
      <c r="D19" s="314"/>
      <c r="E19" s="314"/>
    </row>
    <row r="20" spans="1:5" ht="13.5" customHeight="1" x14ac:dyDescent="0.2">
      <c r="A20" s="314"/>
      <c r="B20" s="314"/>
      <c r="C20" s="314"/>
      <c r="D20" s="314"/>
      <c r="E20" s="314"/>
    </row>
    <row r="21" spans="1:5" ht="13.5" customHeight="1" x14ac:dyDescent="0.2">
      <c r="A21" s="314"/>
      <c r="B21" s="314"/>
      <c r="C21" s="314"/>
      <c r="D21" s="314"/>
      <c r="E21" s="314"/>
    </row>
    <row r="22" spans="1:5" ht="13.5" customHeight="1" x14ac:dyDescent="0.2">
      <c r="A22" s="314"/>
      <c r="B22" s="314"/>
      <c r="C22" s="314"/>
      <c r="D22" s="314"/>
      <c r="E22" s="314"/>
    </row>
    <row r="23" spans="1:5" ht="13.5" customHeight="1" x14ac:dyDescent="0.2">
      <c r="A23" s="314"/>
      <c r="B23" s="314"/>
      <c r="C23" s="314"/>
      <c r="D23" s="314"/>
      <c r="E23" s="314"/>
    </row>
    <row r="24" spans="1:5" ht="13.5" customHeight="1" x14ac:dyDescent="0.2">
      <c r="A24" s="314"/>
      <c r="B24" s="314"/>
      <c r="C24" s="314"/>
      <c r="D24" s="314"/>
      <c r="E24" s="314"/>
    </row>
    <row r="25" spans="1:5" ht="13.5" customHeight="1" x14ac:dyDescent="0.2">
      <c r="A25" s="314"/>
      <c r="B25" s="314"/>
      <c r="C25" s="314"/>
      <c r="D25" s="314"/>
      <c r="E25" s="314"/>
    </row>
    <row r="26" spans="1:5" ht="13.5" customHeight="1" x14ac:dyDescent="0.2">
      <c r="A26" s="314"/>
      <c r="B26" s="314"/>
      <c r="C26" s="314"/>
      <c r="D26" s="314"/>
      <c r="E26" s="314"/>
    </row>
    <row r="27" spans="1:5" ht="13.5" customHeight="1" x14ac:dyDescent="0.2">
      <c r="A27" s="314"/>
      <c r="B27" s="314"/>
      <c r="C27" s="314"/>
      <c r="D27" s="314"/>
      <c r="E27" s="314"/>
    </row>
    <row r="28" spans="1:5" ht="13.5" customHeight="1" x14ac:dyDescent="0.2">
      <c r="A28" s="314"/>
      <c r="B28" s="314"/>
      <c r="C28" s="314"/>
      <c r="D28" s="314"/>
      <c r="E28" s="314"/>
    </row>
    <row r="29" spans="1:5" ht="13.5" customHeight="1" x14ac:dyDescent="0.2">
      <c r="A29" s="314"/>
      <c r="B29" s="314"/>
      <c r="C29" s="314"/>
      <c r="D29" s="314"/>
      <c r="E29" s="314"/>
    </row>
    <row r="30" spans="1:5" ht="13.5" customHeight="1" x14ac:dyDescent="0.2">
      <c r="A30" s="314"/>
      <c r="B30" s="314"/>
      <c r="C30" s="314"/>
      <c r="D30" s="314"/>
      <c r="E30" s="314"/>
    </row>
    <row r="31" spans="1:5" ht="13.5" customHeight="1" x14ac:dyDescent="0.2">
      <c r="A31" s="314"/>
      <c r="B31" s="314"/>
      <c r="C31" s="314"/>
      <c r="D31" s="314"/>
      <c r="E31" s="314"/>
    </row>
    <row r="32" spans="1:5" ht="13.5" customHeight="1" x14ac:dyDescent="0.2">
      <c r="A32" s="314"/>
      <c r="B32" s="314"/>
      <c r="C32" s="314"/>
      <c r="D32" s="314"/>
      <c r="E32" s="314"/>
    </row>
    <row r="33" spans="1:5" ht="13.5" customHeight="1" x14ac:dyDescent="0.2">
      <c r="A33" s="314"/>
      <c r="B33" s="314"/>
      <c r="C33" s="314"/>
      <c r="D33" s="314"/>
      <c r="E33" s="314"/>
    </row>
    <row r="34" spans="1:5" ht="13.5" customHeight="1" x14ac:dyDescent="0.2">
      <c r="A34" s="314"/>
      <c r="B34" s="314"/>
      <c r="C34" s="314"/>
      <c r="D34" s="314"/>
      <c r="E34" s="314"/>
    </row>
    <row r="35" spans="1:5" ht="13.5" customHeight="1" x14ac:dyDescent="0.2">
      <c r="A35" s="314"/>
      <c r="B35" s="314"/>
      <c r="C35" s="314"/>
      <c r="D35" s="314"/>
      <c r="E35" s="314"/>
    </row>
    <row r="36" spans="1:5" ht="13.5" customHeight="1" x14ac:dyDescent="0.2">
      <c r="A36" s="314"/>
      <c r="B36" s="314"/>
      <c r="C36" s="314"/>
      <c r="D36" s="314"/>
      <c r="E36" s="314"/>
    </row>
    <row r="37" spans="1:5" ht="13.5" customHeight="1" x14ac:dyDescent="0.2">
      <c r="A37" s="314"/>
      <c r="B37" s="314"/>
      <c r="C37" s="314"/>
      <c r="D37" s="314"/>
      <c r="E37" s="314"/>
    </row>
    <row r="38" spans="1:5" ht="13.5" customHeight="1" x14ac:dyDescent="0.2">
      <c r="A38" s="314"/>
      <c r="B38" s="314"/>
      <c r="C38" s="314"/>
      <c r="D38" s="314"/>
      <c r="E38" s="314"/>
    </row>
    <row r="39" spans="1:5" ht="13.5" customHeight="1" x14ac:dyDescent="0.2">
      <c r="A39" s="314"/>
      <c r="B39" s="314"/>
      <c r="C39" s="314"/>
      <c r="D39" s="314"/>
      <c r="E39" s="314"/>
    </row>
    <row r="40" spans="1:5" ht="13.5" customHeight="1" x14ac:dyDescent="0.2">
      <c r="A40" s="314"/>
      <c r="B40" s="314"/>
      <c r="C40" s="314"/>
      <c r="D40" s="314"/>
      <c r="E40" s="314"/>
    </row>
    <row r="41" spans="1:5" ht="18.75" customHeight="1" x14ac:dyDescent="0.2">
      <c r="A41" s="314"/>
      <c r="B41" s="314" t="s">
        <v>308</v>
      </c>
      <c r="C41" s="314"/>
      <c r="D41" s="314"/>
      <c r="E41" s="314"/>
    </row>
    <row r="42" spans="1:5" ht="9" customHeight="1" x14ac:dyDescent="0.2">
      <c r="A42" s="313"/>
      <c r="B42" s="341"/>
      <c r="C42" s="342"/>
      <c r="D42" s="343"/>
      <c r="E42" s="313"/>
    </row>
    <row r="43" spans="1:5" ht="13.5" customHeight="1" x14ac:dyDescent="0.2">
      <c r="A43" s="313"/>
      <c r="B43" s="341"/>
      <c r="C43" s="338"/>
      <c r="D43" s="344" t="s">
        <v>305</v>
      </c>
      <c r="E43" s="313"/>
    </row>
    <row r="44" spans="1:5" ht="13.5" customHeight="1" x14ac:dyDescent="0.2">
      <c r="A44" s="313"/>
      <c r="B44" s="341"/>
      <c r="C44" s="349"/>
      <c r="D44" s="555" t="s">
        <v>482</v>
      </c>
      <c r="E44" s="313"/>
    </row>
    <row r="45" spans="1:5" ht="13.5" customHeight="1" x14ac:dyDescent="0.2">
      <c r="A45" s="313"/>
      <c r="B45" s="341"/>
      <c r="C45" s="345"/>
      <c r="D45" s="343"/>
      <c r="E45" s="313"/>
    </row>
    <row r="46" spans="1:5" ht="13.5" customHeight="1" x14ac:dyDescent="0.2">
      <c r="A46" s="313"/>
      <c r="B46" s="341"/>
      <c r="C46" s="339"/>
      <c r="D46" s="344" t="s">
        <v>306</v>
      </c>
      <c r="E46" s="313"/>
    </row>
    <row r="47" spans="1:5" ht="13.5" customHeight="1" x14ac:dyDescent="0.2">
      <c r="A47" s="313"/>
      <c r="B47" s="341"/>
      <c r="C47" s="342"/>
      <c r="D47" s="892" t="s">
        <v>482</v>
      </c>
      <c r="E47" s="313"/>
    </row>
    <row r="48" spans="1:5" ht="13.5" customHeight="1" x14ac:dyDescent="0.2">
      <c r="A48" s="313"/>
      <c r="B48" s="341"/>
      <c r="C48" s="342"/>
      <c r="D48" s="343"/>
      <c r="E48" s="313"/>
    </row>
    <row r="49" spans="1:5" ht="13.5" customHeight="1" x14ac:dyDescent="0.2">
      <c r="A49" s="313"/>
      <c r="B49" s="341"/>
      <c r="C49" s="340"/>
      <c r="D49" s="344" t="s">
        <v>307</v>
      </c>
      <c r="E49" s="313"/>
    </row>
    <row r="50" spans="1:5" ht="13.5" customHeight="1" x14ac:dyDescent="0.2">
      <c r="A50" s="313"/>
      <c r="B50" s="341"/>
      <c r="C50" s="342"/>
      <c r="D50" s="555" t="s">
        <v>461</v>
      </c>
      <c r="E50" s="313"/>
    </row>
    <row r="51" spans="1:5" ht="25.5" customHeight="1" x14ac:dyDescent="0.2">
      <c r="A51" s="313"/>
      <c r="B51" s="346"/>
      <c r="C51" s="347"/>
      <c r="D51" s="348"/>
      <c r="E51" s="313"/>
    </row>
    <row r="52" spans="1:5" x14ac:dyDescent="0.2">
      <c r="A52" s="313"/>
      <c r="B52" s="314"/>
      <c r="C52" s="316"/>
      <c r="D52" s="315"/>
      <c r="E52" s="313"/>
    </row>
    <row r="53" spans="1:5" s="91" customFormat="1" x14ac:dyDescent="0.2">
      <c r="A53" s="313"/>
      <c r="B53" s="314"/>
      <c r="C53" s="316"/>
      <c r="D53" s="315"/>
      <c r="E53" s="313"/>
    </row>
    <row r="54" spans="1:5" ht="94.5" customHeight="1" x14ac:dyDescent="0.2">
      <c r="A54" s="313"/>
      <c r="B54" s="314"/>
      <c r="C54" s="316"/>
      <c r="D54" s="315"/>
      <c r="E54" s="313"/>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scale="98"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47" t="s">
        <v>296</v>
      </c>
      <c r="C1" s="1448"/>
      <c r="D1" s="1448"/>
      <c r="E1" s="1448"/>
      <c r="F1" s="25"/>
      <c r="G1" s="25"/>
      <c r="H1" s="25"/>
      <c r="I1" s="25"/>
      <c r="J1" s="25"/>
      <c r="K1" s="25"/>
      <c r="L1" s="25"/>
      <c r="M1" s="307"/>
      <c r="N1" s="307"/>
      <c r="O1" s="26"/>
    </row>
    <row r="2" spans="1:15" ht="8.25" customHeight="1" x14ac:dyDescent="0.2">
      <c r="A2" s="24"/>
      <c r="B2" s="312"/>
      <c r="C2" s="308"/>
      <c r="D2" s="308"/>
      <c r="E2" s="308"/>
      <c r="F2" s="308"/>
      <c r="G2" s="308"/>
      <c r="H2" s="309"/>
      <c r="I2" s="309"/>
      <c r="J2" s="309"/>
      <c r="K2" s="309"/>
      <c r="L2" s="309"/>
      <c r="M2" s="309"/>
      <c r="N2" s="310"/>
      <c r="O2" s="28"/>
    </row>
    <row r="3" spans="1:15" s="32" customFormat="1" ht="11.25" customHeight="1" x14ac:dyDescent="0.2">
      <c r="A3" s="29"/>
      <c r="B3" s="30"/>
      <c r="C3" s="1449" t="s">
        <v>54</v>
      </c>
      <c r="D3" s="1449"/>
      <c r="E3" s="1449"/>
      <c r="F3" s="1449"/>
      <c r="G3" s="1449"/>
      <c r="H3" s="1449"/>
      <c r="I3" s="1449"/>
      <c r="J3" s="1449"/>
      <c r="K3" s="1449"/>
      <c r="L3" s="1449"/>
      <c r="M3" s="1449"/>
      <c r="N3" s="311"/>
      <c r="O3" s="31"/>
    </row>
    <row r="4" spans="1:15" s="32" customFormat="1" ht="11.25" x14ac:dyDescent="0.2">
      <c r="A4" s="29"/>
      <c r="B4" s="30"/>
      <c r="C4" s="1449"/>
      <c r="D4" s="1449"/>
      <c r="E4" s="1449"/>
      <c r="F4" s="1449"/>
      <c r="G4" s="1449"/>
      <c r="H4" s="1449"/>
      <c r="I4" s="1449"/>
      <c r="J4" s="1449"/>
      <c r="K4" s="1449"/>
      <c r="L4" s="1449"/>
      <c r="M4" s="1449"/>
      <c r="N4" s="311"/>
      <c r="O4" s="31"/>
    </row>
    <row r="5" spans="1:15" s="32" customFormat="1" ht="3" customHeight="1" x14ac:dyDescent="0.2">
      <c r="A5" s="29"/>
      <c r="B5" s="30"/>
      <c r="C5" s="33"/>
      <c r="D5" s="33"/>
      <c r="E5" s="33"/>
      <c r="F5" s="33"/>
      <c r="G5" s="33"/>
      <c r="H5" s="33"/>
      <c r="I5" s="33"/>
      <c r="J5" s="30"/>
      <c r="K5" s="30"/>
      <c r="L5" s="30"/>
      <c r="M5" s="34"/>
      <c r="N5" s="311"/>
      <c r="O5" s="31"/>
    </row>
    <row r="6" spans="1:15" s="32" customFormat="1" ht="18" customHeight="1" x14ac:dyDescent="0.2">
      <c r="A6" s="29"/>
      <c r="B6" s="30"/>
      <c r="C6" s="35"/>
      <c r="D6" s="1450" t="s">
        <v>410</v>
      </c>
      <c r="E6" s="1450"/>
      <c r="F6" s="1450"/>
      <c r="G6" s="1450"/>
      <c r="H6" s="1450"/>
      <c r="I6" s="1450"/>
      <c r="J6" s="1450"/>
      <c r="K6" s="1450"/>
      <c r="L6" s="1450"/>
      <c r="M6" s="1450"/>
      <c r="N6" s="311"/>
      <c r="O6" s="31"/>
    </row>
    <row r="7" spans="1:15" s="32" customFormat="1" ht="3" customHeight="1" x14ac:dyDescent="0.2">
      <c r="A7" s="29"/>
      <c r="B7" s="30"/>
      <c r="C7" s="33"/>
      <c r="D7" s="33"/>
      <c r="E7" s="33"/>
      <c r="F7" s="33"/>
      <c r="G7" s="33"/>
      <c r="H7" s="33"/>
      <c r="I7" s="33"/>
      <c r="J7" s="30"/>
      <c r="K7" s="30"/>
      <c r="L7" s="30"/>
      <c r="M7" s="34"/>
      <c r="N7" s="311"/>
      <c r="O7" s="31"/>
    </row>
    <row r="8" spans="1:15" s="32" customFormat="1" ht="92.25" customHeight="1" x14ac:dyDescent="0.2">
      <c r="A8" s="29"/>
      <c r="B8" s="30"/>
      <c r="C8" s="33"/>
      <c r="D8" s="1452" t="s">
        <v>411</v>
      </c>
      <c r="E8" s="1450"/>
      <c r="F8" s="1450"/>
      <c r="G8" s="1450"/>
      <c r="H8" s="1450"/>
      <c r="I8" s="1450"/>
      <c r="J8" s="1450"/>
      <c r="K8" s="1450"/>
      <c r="L8" s="1450"/>
      <c r="M8" s="1450"/>
      <c r="N8" s="311"/>
      <c r="O8" s="31"/>
    </row>
    <row r="9" spans="1:15" s="32" customFormat="1" ht="3" customHeight="1" x14ac:dyDescent="0.2">
      <c r="A9" s="29"/>
      <c r="B9" s="30"/>
      <c r="C9" s="33"/>
      <c r="D9" s="33"/>
      <c r="E9" s="33"/>
      <c r="F9" s="33"/>
      <c r="G9" s="33"/>
      <c r="H9" s="33"/>
      <c r="I9" s="33"/>
      <c r="J9" s="30"/>
      <c r="K9" s="30"/>
      <c r="L9" s="30"/>
      <c r="M9" s="34"/>
      <c r="N9" s="311"/>
      <c r="O9" s="31"/>
    </row>
    <row r="10" spans="1:15" s="32" customFormat="1" ht="67.5" customHeight="1" x14ac:dyDescent="0.2">
      <c r="A10" s="29"/>
      <c r="B10" s="30"/>
      <c r="C10" s="33"/>
      <c r="D10" s="1451" t="s">
        <v>412</v>
      </c>
      <c r="E10" s="1451"/>
      <c r="F10" s="1451"/>
      <c r="G10" s="1451"/>
      <c r="H10" s="1451"/>
      <c r="I10" s="1451"/>
      <c r="J10" s="1451"/>
      <c r="K10" s="1451"/>
      <c r="L10" s="1451"/>
      <c r="M10" s="1451"/>
      <c r="N10" s="311"/>
      <c r="O10" s="31"/>
    </row>
    <row r="11" spans="1:15" s="32" customFormat="1" ht="3" customHeight="1" x14ac:dyDescent="0.2">
      <c r="A11" s="29"/>
      <c r="B11" s="30"/>
      <c r="C11" s="33"/>
      <c r="D11" s="203"/>
      <c r="E11" s="203"/>
      <c r="F11" s="203"/>
      <c r="G11" s="203"/>
      <c r="H11" s="203"/>
      <c r="I11" s="203"/>
      <c r="J11" s="203"/>
      <c r="K11" s="203"/>
      <c r="L11" s="203"/>
      <c r="M11" s="203"/>
      <c r="N11" s="311"/>
      <c r="O11" s="31"/>
    </row>
    <row r="12" spans="1:15" s="32" customFormat="1" ht="53.25" customHeight="1" x14ac:dyDescent="0.2">
      <c r="A12" s="29"/>
      <c r="B12" s="30"/>
      <c r="C12" s="33"/>
      <c r="D12" s="1450" t="s">
        <v>413</v>
      </c>
      <c r="E12" s="1450"/>
      <c r="F12" s="1450"/>
      <c r="G12" s="1450"/>
      <c r="H12" s="1450"/>
      <c r="I12" s="1450"/>
      <c r="J12" s="1450"/>
      <c r="K12" s="1450"/>
      <c r="L12" s="1450"/>
      <c r="M12" s="1450"/>
      <c r="N12" s="311"/>
      <c r="O12" s="31"/>
    </row>
    <row r="13" spans="1:15" s="32" customFormat="1" ht="3" customHeight="1" x14ac:dyDescent="0.2">
      <c r="A13" s="29"/>
      <c r="B13" s="30"/>
      <c r="C13" s="33"/>
      <c r="D13" s="203"/>
      <c r="E13" s="203"/>
      <c r="F13" s="203"/>
      <c r="G13" s="203"/>
      <c r="H13" s="203"/>
      <c r="I13" s="203"/>
      <c r="J13" s="203"/>
      <c r="K13" s="203"/>
      <c r="L13" s="203"/>
      <c r="M13" s="203"/>
      <c r="N13" s="311"/>
      <c r="O13" s="31"/>
    </row>
    <row r="14" spans="1:15" s="32" customFormat="1" ht="23.25" customHeight="1" x14ac:dyDescent="0.2">
      <c r="A14" s="29"/>
      <c r="B14" s="30"/>
      <c r="C14" s="33"/>
      <c r="D14" s="1450" t="s">
        <v>414</v>
      </c>
      <c r="E14" s="1450"/>
      <c r="F14" s="1450"/>
      <c r="G14" s="1450"/>
      <c r="H14" s="1450"/>
      <c r="I14" s="1450"/>
      <c r="J14" s="1450"/>
      <c r="K14" s="1450"/>
      <c r="L14" s="1450"/>
      <c r="M14" s="1450"/>
      <c r="N14" s="311"/>
      <c r="O14" s="31"/>
    </row>
    <row r="15" spans="1:15" s="32" customFormat="1" ht="3" customHeight="1" x14ac:dyDescent="0.2">
      <c r="A15" s="29"/>
      <c r="B15" s="30"/>
      <c r="C15" s="33"/>
      <c r="D15" s="203"/>
      <c r="E15" s="203"/>
      <c r="F15" s="203"/>
      <c r="G15" s="203"/>
      <c r="H15" s="203"/>
      <c r="I15" s="203"/>
      <c r="J15" s="203"/>
      <c r="K15" s="203"/>
      <c r="L15" s="203"/>
      <c r="M15" s="203"/>
      <c r="N15" s="311"/>
      <c r="O15" s="31"/>
    </row>
    <row r="16" spans="1:15" s="32" customFormat="1" ht="23.25" customHeight="1" x14ac:dyDescent="0.2">
      <c r="A16" s="29"/>
      <c r="B16" s="30"/>
      <c r="C16" s="33"/>
      <c r="D16" s="1450" t="s">
        <v>415</v>
      </c>
      <c r="E16" s="1450"/>
      <c r="F16" s="1450"/>
      <c r="G16" s="1450"/>
      <c r="H16" s="1450"/>
      <c r="I16" s="1450"/>
      <c r="J16" s="1450"/>
      <c r="K16" s="1450"/>
      <c r="L16" s="1450"/>
      <c r="M16" s="1450"/>
      <c r="N16" s="311"/>
      <c r="O16" s="31"/>
    </row>
    <row r="17" spans="1:19" s="32" customFormat="1" ht="3" customHeight="1" x14ac:dyDescent="0.2">
      <c r="A17" s="29"/>
      <c r="B17" s="30"/>
      <c r="C17" s="33"/>
      <c r="D17" s="203"/>
      <c r="E17" s="203"/>
      <c r="F17" s="203"/>
      <c r="G17" s="203"/>
      <c r="H17" s="203"/>
      <c r="I17" s="203"/>
      <c r="J17" s="203"/>
      <c r="K17" s="203"/>
      <c r="L17" s="203"/>
      <c r="M17" s="203"/>
      <c r="N17" s="311"/>
      <c r="O17" s="31"/>
    </row>
    <row r="18" spans="1:19" s="32" customFormat="1" ht="23.25" customHeight="1" x14ac:dyDescent="0.2">
      <c r="A18" s="29"/>
      <c r="B18" s="30"/>
      <c r="C18" s="33"/>
      <c r="D18" s="1452" t="s">
        <v>416</v>
      </c>
      <c r="E18" s="1450"/>
      <c r="F18" s="1450"/>
      <c r="G18" s="1450"/>
      <c r="H18" s="1450"/>
      <c r="I18" s="1450"/>
      <c r="J18" s="1450"/>
      <c r="K18" s="1450"/>
      <c r="L18" s="1450"/>
      <c r="M18" s="1450"/>
      <c r="N18" s="311"/>
      <c r="O18" s="31"/>
    </row>
    <row r="19" spans="1:19" s="32" customFormat="1" ht="3" customHeight="1" x14ac:dyDescent="0.2">
      <c r="A19" s="29"/>
      <c r="B19" s="30"/>
      <c r="C19" s="33"/>
      <c r="D19" s="203"/>
      <c r="E19" s="203"/>
      <c r="F19" s="203"/>
      <c r="G19" s="203"/>
      <c r="H19" s="203"/>
      <c r="I19" s="203"/>
      <c r="J19" s="203"/>
      <c r="K19" s="203"/>
      <c r="L19" s="203"/>
      <c r="M19" s="203"/>
      <c r="N19" s="311"/>
      <c r="O19" s="31"/>
    </row>
    <row r="20" spans="1:19" s="32" customFormat="1" ht="14.25" customHeight="1" x14ac:dyDescent="0.2">
      <c r="A20" s="29"/>
      <c r="B20" s="30"/>
      <c r="C20" s="33"/>
      <c r="D20" s="1450" t="s">
        <v>417</v>
      </c>
      <c r="E20" s="1450"/>
      <c r="F20" s="1450"/>
      <c r="G20" s="1450"/>
      <c r="H20" s="1450"/>
      <c r="I20" s="1450"/>
      <c r="J20" s="1450"/>
      <c r="K20" s="1450"/>
      <c r="L20" s="1450"/>
      <c r="M20" s="1450"/>
      <c r="N20" s="311"/>
      <c r="O20" s="31"/>
    </row>
    <row r="21" spans="1:19" s="32" customFormat="1" ht="3" customHeight="1" x14ac:dyDescent="0.2">
      <c r="A21" s="29"/>
      <c r="B21" s="30"/>
      <c r="C21" s="33"/>
      <c r="D21" s="203"/>
      <c r="E21" s="203"/>
      <c r="F21" s="203"/>
      <c r="G21" s="203"/>
      <c r="H21" s="203"/>
      <c r="I21" s="203"/>
      <c r="J21" s="203"/>
      <c r="K21" s="203"/>
      <c r="L21" s="203"/>
      <c r="M21" s="203"/>
      <c r="N21" s="311"/>
      <c r="O21" s="31"/>
    </row>
    <row r="22" spans="1:19" s="32" customFormat="1" ht="32.25" customHeight="1" x14ac:dyDescent="0.2">
      <c r="A22" s="29"/>
      <c r="B22" s="30"/>
      <c r="C22" s="33"/>
      <c r="D22" s="1450" t="s">
        <v>418</v>
      </c>
      <c r="E22" s="1450"/>
      <c r="F22" s="1450"/>
      <c r="G22" s="1450"/>
      <c r="H22" s="1450"/>
      <c r="I22" s="1450"/>
      <c r="J22" s="1450"/>
      <c r="K22" s="1450"/>
      <c r="L22" s="1450"/>
      <c r="M22" s="1450"/>
      <c r="N22" s="311"/>
      <c r="O22" s="31"/>
    </row>
    <row r="23" spans="1:19" s="32" customFormat="1" ht="3" customHeight="1" x14ac:dyDescent="0.2">
      <c r="A23" s="29"/>
      <c r="B23" s="30"/>
      <c r="C23" s="33"/>
      <c r="D23" s="203"/>
      <c r="E23" s="203"/>
      <c r="F23" s="203"/>
      <c r="G23" s="203"/>
      <c r="H23" s="203"/>
      <c r="I23" s="203"/>
      <c r="J23" s="203"/>
      <c r="K23" s="203"/>
      <c r="L23" s="203"/>
      <c r="M23" s="203"/>
      <c r="N23" s="311"/>
      <c r="O23" s="31"/>
    </row>
    <row r="24" spans="1:19" s="32" customFormat="1" ht="81.75" customHeight="1" x14ac:dyDescent="0.2">
      <c r="A24" s="29"/>
      <c r="B24" s="30"/>
      <c r="C24" s="33"/>
      <c r="D24" s="1450" t="s">
        <v>283</v>
      </c>
      <c r="E24" s="1450"/>
      <c r="F24" s="1450"/>
      <c r="G24" s="1450"/>
      <c r="H24" s="1450"/>
      <c r="I24" s="1450"/>
      <c r="J24" s="1450"/>
      <c r="K24" s="1450"/>
      <c r="L24" s="1450"/>
      <c r="M24" s="1450"/>
      <c r="N24" s="311"/>
      <c r="O24" s="31"/>
    </row>
    <row r="25" spans="1:19" s="32" customFormat="1" ht="3" customHeight="1" x14ac:dyDescent="0.2">
      <c r="A25" s="29"/>
      <c r="B25" s="30"/>
      <c r="C25" s="33"/>
      <c r="D25" s="203"/>
      <c r="E25" s="203"/>
      <c r="F25" s="203"/>
      <c r="G25" s="203"/>
      <c r="H25" s="203"/>
      <c r="I25" s="203"/>
      <c r="J25" s="203"/>
      <c r="K25" s="203"/>
      <c r="L25" s="203"/>
      <c r="M25" s="203"/>
      <c r="N25" s="311"/>
      <c r="O25" s="31"/>
    </row>
    <row r="26" spans="1:19" s="32" customFormat="1" ht="105.75" customHeight="1" x14ac:dyDescent="0.2">
      <c r="A26" s="29"/>
      <c r="B26" s="30"/>
      <c r="C26" s="33"/>
      <c r="D26" s="1455" t="s">
        <v>390</v>
      </c>
      <c r="E26" s="1455"/>
      <c r="F26" s="1455"/>
      <c r="G26" s="1455"/>
      <c r="H26" s="1455"/>
      <c r="I26" s="1455"/>
      <c r="J26" s="1455"/>
      <c r="K26" s="1455"/>
      <c r="L26" s="1455"/>
      <c r="M26" s="1455"/>
      <c r="N26" s="311"/>
      <c r="O26" s="31"/>
    </row>
    <row r="27" spans="1:19" s="32" customFormat="1" ht="3" customHeight="1" x14ac:dyDescent="0.2">
      <c r="A27" s="29"/>
      <c r="B27" s="30"/>
      <c r="C27" s="33"/>
      <c r="D27" s="44"/>
      <c r="E27" s="44"/>
      <c r="F27" s="44"/>
      <c r="G27" s="44"/>
      <c r="H27" s="44"/>
      <c r="I27" s="44"/>
      <c r="J27" s="45"/>
      <c r="K27" s="45"/>
      <c r="L27" s="45"/>
      <c r="M27" s="46"/>
      <c r="N27" s="311"/>
      <c r="O27" s="31"/>
    </row>
    <row r="28" spans="1:19" s="32" customFormat="1" ht="57" customHeight="1" x14ac:dyDescent="0.2">
      <c r="A28" s="29"/>
      <c r="B28" s="30"/>
      <c r="C28" s="35"/>
      <c r="D28" s="1450" t="s">
        <v>53</v>
      </c>
      <c r="E28" s="1458"/>
      <c r="F28" s="1458"/>
      <c r="G28" s="1458"/>
      <c r="H28" s="1458"/>
      <c r="I28" s="1458"/>
      <c r="J28" s="1458"/>
      <c r="K28" s="1458"/>
      <c r="L28" s="1458"/>
      <c r="M28" s="1458"/>
      <c r="N28" s="311"/>
      <c r="O28" s="31"/>
      <c r="S28" s="32" t="s">
        <v>34</v>
      </c>
    </row>
    <row r="29" spans="1:19" s="32" customFormat="1" ht="3" customHeight="1" x14ac:dyDescent="0.2">
      <c r="A29" s="29"/>
      <c r="B29" s="30"/>
      <c r="C29" s="35"/>
      <c r="D29" s="204"/>
      <c r="E29" s="204"/>
      <c r="F29" s="204"/>
      <c r="G29" s="204"/>
      <c r="H29" s="204"/>
      <c r="I29" s="204"/>
      <c r="J29" s="204"/>
      <c r="K29" s="204"/>
      <c r="L29" s="204"/>
      <c r="M29" s="204"/>
      <c r="N29" s="311"/>
      <c r="O29" s="31"/>
    </row>
    <row r="30" spans="1:19" s="32" customFormat="1" ht="34.5" customHeight="1" x14ac:dyDescent="0.2">
      <c r="A30" s="29"/>
      <c r="B30" s="30"/>
      <c r="C30" s="35"/>
      <c r="D30" s="1450" t="s">
        <v>52</v>
      </c>
      <c r="E30" s="1458"/>
      <c r="F30" s="1458"/>
      <c r="G30" s="1458"/>
      <c r="H30" s="1458"/>
      <c r="I30" s="1458"/>
      <c r="J30" s="1458"/>
      <c r="K30" s="1458"/>
      <c r="L30" s="1458"/>
      <c r="M30" s="1458"/>
      <c r="N30" s="311"/>
      <c r="O30" s="31"/>
    </row>
    <row r="31" spans="1:19" s="32" customFormat="1" ht="22.5" customHeight="1" x14ac:dyDescent="0.2">
      <c r="A31" s="29"/>
      <c r="B31" s="30"/>
      <c r="C31" s="37"/>
      <c r="D31" s="72"/>
      <c r="E31" s="72"/>
      <c r="F31" s="72"/>
      <c r="G31" s="72"/>
      <c r="H31" s="72"/>
      <c r="I31" s="72"/>
      <c r="J31" s="72"/>
      <c r="K31" s="72"/>
      <c r="L31" s="72"/>
      <c r="M31" s="72"/>
      <c r="N31" s="311"/>
      <c r="O31" s="31"/>
    </row>
    <row r="32" spans="1:19" s="32" customFormat="1" ht="13.5" customHeight="1" x14ac:dyDescent="0.2">
      <c r="A32" s="29"/>
      <c r="B32" s="30"/>
      <c r="C32" s="37"/>
      <c r="D32" s="299"/>
      <c r="E32" s="299"/>
      <c r="F32" s="299"/>
      <c r="G32" s="300"/>
      <c r="H32" s="301" t="s">
        <v>17</v>
      </c>
      <c r="I32" s="298"/>
      <c r="J32" s="40"/>
      <c r="K32" s="300"/>
      <c r="L32" s="301" t="s">
        <v>24</v>
      </c>
      <c r="M32" s="298"/>
      <c r="N32" s="311"/>
      <c r="O32" s="31"/>
    </row>
    <row r="33" spans="1:16" s="32" customFormat="1" ht="6" customHeight="1" x14ac:dyDescent="0.2">
      <c r="A33" s="29"/>
      <c r="B33" s="30"/>
      <c r="C33" s="37"/>
      <c r="D33" s="302"/>
      <c r="E33" s="38"/>
      <c r="F33" s="38"/>
      <c r="G33" s="40"/>
      <c r="H33" s="39"/>
      <c r="I33" s="40"/>
      <c r="J33" s="40"/>
      <c r="K33" s="304"/>
      <c r="L33" s="305"/>
      <c r="M33" s="40"/>
      <c r="N33" s="311"/>
      <c r="O33" s="31"/>
    </row>
    <row r="34" spans="1:16" s="32" customFormat="1" ht="11.25" x14ac:dyDescent="0.2">
      <c r="A34" s="29"/>
      <c r="B34" s="30"/>
      <c r="C34" s="36"/>
      <c r="D34" s="303" t="s">
        <v>44</v>
      </c>
      <c r="E34" s="38" t="s">
        <v>36</v>
      </c>
      <c r="F34" s="38"/>
      <c r="G34" s="38"/>
      <c r="H34" s="39"/>
      <c r="I34" s="38"/>
      <c r="J34" s="40"/>
      <c r="K34" s="306"/>
      <c r="L34" s="40"/>
      <c r="M34" s="40"/>
      <c r="N34" s="311"/>
      <c r="O34" s="31"/>
    </row>
    <row r="35" spans="1:16" s="32" customFormat="1" ht="11.25" customHeight="1" x14ac:dyDescent="0.2">
      <c r="A35" s="29"/>
      <c r="B35" s="30"/>
      <c r="C35" s="37"/>
      <c r="D35" s="303" t="s">
        <v>3</v>
      </c>
      <c r="E35" s="38" t="s">
        <v>37</v>
      </c>
      <c r="F35" s="38"/>
      <c r="G35" s="40"/>
      <c r="H35" s="39"/>
      <c r="I35" s="40"/>
      <c r="J35" s="40"/>
      <c r="K35" s="306"/>
      <c r="L35" s="894">
        <v>43404</v>
      </c>
      <c r="M35" s="943"/>
      <c r="N35" s="311"/>
      <c r="O35" s="31"/>
    </row>
    <row r="36" spans="1:16" s="32" customFormat="1" ht="11.25" x14ac:dyDescent="0.2">
      <c r="A36" s="29"/>
      <c r="B36" s="30"/>
      <c r="C36" s="37"/>
      <c r="D36" s="303" t="s">
        <v>40</v>
      </c>
      <c r="E36" s="38" t="s">
        <v>39</v>
      </c>
      <c r="F36" s="38"/>
      <c r="G36" s="40"/>
      <c r="H36" s="39"/>
      <c r="I36" s="40"/>
      <c r="J36" s="40"/>
      <c r="K36" s="855"/>
      <c r="L36" s="856"/>
      <c r="M36" s="856"/>
      <c r="N36" s="311"/>
      <c r="O36" s="31"/>
    </row>
    <row r="37" spans="1:16" s="32" customFormat="1" ht="12.75" customHeight="1" x14ac:dyDescent="0.2">
      <c r="A37" s="29"/>
      <c r="B37" s="30"/>
      <c r="C37" s="36"/>
      <c r="D37" s="303" t="s">
        <v>41</v>
      </c>
      <c r="E37" s="38" t="s">
        <v>20</v>
      </c>
      <c r="F37" s="38"/>
      <c r="G37" s="38"/>
      <c r="H37" s="39"/>
      <c r="I37" s="38"/>
      <c r="J37" s="40"/>
      <c r="K37" s="1456"/>
      <c r="L37" s="1457"/>
      <c r="M37" s="1457"/>
      <c r="N37" s="311"/>
      <c r="O37" s="31"/>
    </row>
    <row r="38" spans="1:16" s="32" customFormat="1" ht="11.25" x14ac:dyDescent="0.2">
      <c r="A38" s="29"/>
      <c r="B38" s="30"/>
      <c r="C38" s="36"/>
      <c r="D38" s="303" t="s">
        <v>15</v>
      </c>
      <c r="E38" s="38" t="s">
        <v>5</v>
      </c>
      <c r="F38" s="38"/>
      <c r="G38" s="38"/>
      <c r="H38" s="39"/>
      <c r="I38" s="38"/>
      <c r="J38" s="40"/>
      <c r="K38" s="1456"/>
      <c r="L38" s="1457"/>
      <c r="M38" s="1457"/>
      <c r="N38" s="311"/>
      <c r="O38" s="31"/>
    </row>
    <row r="39" spans="1:16" s="32" customFormat="1" ht="8.25" customHeight="1" x14ac:dyDescent="0.2">
      <c r="A39" s="29"/>
      <c r="B39" s="30"/>
      <c r="C39" s="30"/>
      <c r="D39" s="30"/>
      <c r="E39" s="30"/>
      <c r="F39" s="30"/>
      <c r="G39" s="30"/>
      <c r="H39" s="30"/>
      <c r="I39" s="30"/>
      <c r="J39" s="30"/>
      <c r="K39" s="25"/>
      <c r="L39" s="30"/>
      <c r="M39" s="30"/>
      <c r="N39" s="311"/>
      <c r="O39" s="31"/>
    </row>
    <row r="40" spans="1:16" ht="13.5" customHeight="1" x14ac:dyDescent="0.2">
      <c r="A40" s="24"/>
      <c r="B40" s="28"/>
      <c r="C40" s="26"/>
      <c r="D40" s="26"/>
      <c r="E40" s="20"/>
      <c r="F40" s="25"/>
      <c r="G40" s="25"/>
      <c r="H40" s="25"/>
      <c r="I40" s="25"/>
      <c r="J40" s="25"/>
      <c r="L40" s="1453">
        <v>43374</v>
      </c>
      <c r="M40" s="1454"/>
      <c r="N40" s="332">
        <v>3</v>
      </c>
      <c r="O40" s="166"/>
      <c r="P40" s="166"/>
    </row>
    <row r="48" spans="1:16" x14ac:dyDescent="0.2">
      <c r="C48" s="715"/>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P61"/>
  <sheetViews>
    <sheetView showRuler="0" workbookViewId="0"/>
  </sheetViews>
  <sheetFormatPr defaultRowHeight="12.75" x14ac:dyDescent="0.2"/>
  <cols>
    <col min="1" max="1" width="1" style="1071" customWidth="1"/>
    <col min="2" max="2" width="2.5703125" style="1071" customWidth="1"/>
    <col min="3" max="3" width="1" style="1071" customWidth="1"/>
    <col min="4" max="4" width="19.140625" style="1071" customWidth="1"/>
    <col min="5" max="5" width="9.28515625" style="1071" customWidth="1"/>
    <col min="6" max="6" width="5.42578125" style="1071" customWidth="1"/>
    <col min="7" max="7" width="9.28515625" style="1071" customWidth="1"/>
    <col min="8" max="8" width="5.42578125" style="1071" customWidth="1"/>
    <col min="9" max="9" width="9.28515625" style="1071" customWidth="1"/>
    <col min="10" max="10" width="5.42578125" style="1071" customWidth="1"/>
    <col min="11" max="11" width="9.28515625" style="1071" customWidth="1"/>
    <col min="12" max="12" width="5.42578125" style="1071" customWidth="1"/>
    <col min="13" max="13" width="9.28515625" style="1071" customWidth="1"/>
    <col min="14" max="14" width="5.42578125" style="1071" customWidth="1"/>
    <col min="15" max="15" width="2.5703125" style="1071" customWidth="1"/>
    <col min="16" max="16" width="1" style="1071" customWidth="1"/>
    <col min="17" max="16384" width="9.140625" style="1071"/>
  </cols>
  <sheetData>
    <row r="1" spans="1:16" ht="13.5" customHeight="1" x14ac:dyDescent="0.2">
      <c r="A1" s="1066"/>
      <c r="B1" s="1067"/>
      <c r="C1" s="1067"/>
      <c r="D1" s="1068"/>
      <c r="E1" s="1067"/>
      <c r="F1" s="1067"/>
      <c r="G1" s="1067"/>
      <c r="H1" s="1067"/>
      <c r="I1" s="1472" t="s">
        <v>374</v>
      </c>
      <c r="J1" s="1472"/>
      <c r="K1" s="1472"/>
      <c r="L1" s="1472"/>
      <c r="M1" s="1472"/>
      <c r="N1" s="1472"/>
      <c r="O1" s="1069"/>
      <c r="P1" s="1070"/>
    </row>
    <row r="2" spans="1:16" ht="6" customHeight="1" x14ac:dyDescent="0.2">
      <c r="A2" s="1070"/>
      <c r="B2" s="1072"/>
      <c r="C2" s="1073"/>
      <c r="D2" s="1073"/>
      <c r="E2" s="1073"/>
      <c r="F2" s="1073"/>
      <c r="G2" s="1073"/>
      <c r="H2" s="1073"/>
      <c r="I2" s="1073"/>
      <c r="J2" s="1073"/>
      <c r="K2" s="1073"/>
      <c r="L2" s="1073"/>
      <c r="M2" s="1073"/>
      <c r="N2" s="1073"/>
      <c r="O2" s="1066"/>
      <c r="P2" s="1070"/>
    </row>
    <row r="3" spans="1:16" ht="13.5" customHeight="1" thickBot="1" x14ac:dyDescent="0.25">
      <c r="A3" s="1070"/>
      <c r="B3" s="1074"/>
      <c r="C3" s="1075"/>
      <c r="D3" s="1066"/>
      <c r="E3" s="1066"/>
      <c r="F3" s="1066"/>
      <c r="G3" s="1076"/>
      <c r="H3" s="1066"/>
      <c r="I3" s="1066"/>
      <c r="J3" s="1066"/>
      <c r="K3" s="1066"/>
      <c r="L3" s="1066"/>
      <c r="M3" s="1466" t="s">
        <v>73</v>
      </c>
      <c r="N3" s="1466"/>
      <c r="O3" s="1066"/>
      <c r="P3" s="1070"/>
    </row>
    <row r="4" spans="1:16" s="1082" customFormat="1" ht="13.5" customHeight="1" thickBot="1" x14ac:dyDescent="0.25">
      <c r="A4" s="1077"/>
      <c r="B4" s="1078"/>
      <c r="C4" s="1079" t="s">
        <v>176</v>
      </c>
      <c r="D4" s="1080"/>
      <c r="E4" s="1080"/>
      <c r="F4" s="1080"/>
      <c r="G4" s="1080"/>
      <c r="H4" s="1080"/>
      <c r="I4" s="1080"/>
      <c r="J4" s="1080"/>
      <c r="K4" s="1080"/>
      <c r="L4" s="1080"/>
      <c r="M4" s="1080"/>
      <c r="N4" s="1081"/>
      <c r="O4" s="1066"/>
      <c r="P4" s="1077"/>
    </row>
    <row r="5" spans="1:16" ht="3.75" customHeight="1" x14ac:dyDescent="0.2">
      <c r="A5" s="1070"/>
      <c r="B5" s="1083"/>
      <c r="C5" s="1473" t="s">
        <v>154</v>
      </c>
      <c r="D5" s="1474"/>
      <c r="E5" s="1084"/>
      <c r="F5" s="1084"/>
      <c r="G5" s="1084"/>
      <c r="H5" s="1084"/>
      <c r="I5" s="1084"/>
      <c r="J5" s="1084"/>
      <c r="K5" s="1075"/>
      <c r="L5" s="1084"/>
      <c r="M5" s="1084"/>
      <c r="N5" s="1084"/>
      <c r="O5" s="1066"/>
      <c r="P5" s="1070"/>
    </row>
    <row r="6" spans="1:16" ht="13.5" customHeight="1" x14ac:dyDescent="0.2">
      <c r="A6" s="1070"/>
      <c r="B6" s="1083"/>
      <c r="C6" s="1474"/>
      <c r="D6" s="1474"/>
      <c r="E6" s="1085" t="s">
        <v>34</v>
      </c>
      <c r="F6" s="1086" t="s">
        <v>34</v>
      </c>
      <c r="G6" s="1085">
        <v>2017</v>
      </c>
      <c r="H6" s="1086" t="s">
        <v>34</v>
      </c>
      <c r="I6" s="1087"/>
      <c r="J6" s="1086" t="s">
        <v>34</v>
      </c>
      <c r="K6" s="1088" t="s">
        <v>34</v>
      </c>
      <c r="L6" s="1089">
        <v>2018</v>
      </c>
      <c r="M6" s="1089" t="s">
        <v>34</v>
      </c>
      <c r="N6" s="1090"/>
      <c r="O6" s="1066"/>
      <c r="P6" s="1070"/>
    </row>
    <row r="7" spans="1:16" x14ac:dyDescent="0.2">
      <c r="A7" s="1070"/>
      <c r="B7" s="1083"/>
      <c r="C7" s="1091"/>
      <c r="D7" s="1091"/>
      <c r="E7" s="1462" t="s">
        <v>676</v>
      </c>
      <c r="F7" s="1462"/>
      <c r="G7" s="1462" t="s">
        <v>677</v>
      </c>
      <c r="H7" s="1462"/>
      <c r="I7" s="1462" t="s">
        <v>678</v>
      </c>
      <c r="J7" s="1462"/>
      <c r="K7" s="1462" t="s">
        <v>679</v>
      </c>
      <c r="L7" s="1462"/>
      <c r="M7" s="1462" t="s">
        <v>676</v>
      </c>
      <c r="N7" s="1462"/>
      <c r="O7" s="1066"/>
      <c r="P7" s="1070"/>
    </row>
    <row r="8" spans="1:16" s="1094" customFormat="1" ht="18" customHeight="1" x14ac:dyDescent="0.2">
      <c r="A8" s="1092"/>
      <c r="B8" s="1093"/>
      <c r="C8" s="1459" t="s">
        <v>2</v>
      </c>
      <c r="D8" s="1459"/>
      <c r="E8" s="1470">
        <v>10286.4</v>
      </c>
      <c r="F8" s="1470"/>
      <c r="G8" s="1470">
        <v>10281.6</v>
      </c>
      <c r="H8" s="1470"/>
      <c r="I8" s="1470">
        <v>10278.1</v>
      </c>
      <c r="J8" s="1470"/>
      <c r="K8" s="1470">
        <v>10270.799999999999</v>
      </c>
      <c r="L8" s="1470"/>
      <c r="M8" s="1471">
        <v>10264.299999999999</v>
      </c>
      <c r="N8" s="1471"/>
      <c r="O8" s="1066"/>
      <c r="P8" s="1092"/>
    </row>
    <row r="9" spans="1:16" ht="14.25" customHeight="1" x14ac:dyDescent="0.2">
      <c r="A9" s="1070"/>
      <c r="B9" s="1074"/>
      <c r="C9" s="691" t="s">
        <v>72</v>
      </c>
      <c r="D9" s="1095"/>
      <c r="E9" s="1464">
        <v>4865.5</v>
      </c>
      <c r="F9" s="1464"/>
      <c r="G9" s="1464">
        <v>4862.2</v>
      </c>
      <c r="H9" s="1464"/>
      <c r="I9" s="1464">
        <v>4859.5</v>
      </c>
      <c r="J9" s="1464"/>
      <c r="K9" s="1464">
        <v>4857.3</v>
      </c>
      <c r="L9" s="1464"/>
      <c r="M9" s="1467">
        <v>4853.3</v>
      </c>
      <c r="N9" s="1467"/>
      <c r="O9" s="1096"/>
      <c r="P9" s="1070"/>
    </row>
    <row r="10" spans="1:16" ht="14.25" customHeight="1" x14ac:dyDescent="0.2">
      <c r="A10" s="1070"/>
      <c r="B10" s="1074"/>
      <c r="C10" s="691" t="s">
        <v>71</v>
      </c>
      <c r="D10" s="1095"/>
      <c r="E10" s="1464">
        <v>5420.9</v>
      </c>
      <c r="F10" s="1464"/>
      <c r="G10" s="1464">
        <v>5419.4</v>
      </c>
      <c r="H10" s="1464"/>
      <c r="I10" s="1464">
        <v>5418.7</v>
      </c>
      <c r="J10" s="1464"/>
      <c r="K10" s="1464">
        <v>5413.5</v>
      </c>
      <c r="L10" s="1464"/>
      <c r="M10" s="1467">
        <v>5410.9</v>
      </c>
      <c r="N10" s="1467"/>
      <c r="O10" s="1096"/>
      <c r="P10" s="1070"/>
    </row>
    <row r="11" spans="1:16" ht="18.75" customHeight="1" x14ac:dyDescent="0.2">
      <c r="A11" s="1070"/>
      <c r="B11" s="1074"/>
      <c r="C11" s="691" t="s">
        <v>175</v>
      </c>
      <c r="D11" s="1097"/>
      <c r="E11" s="1464">
        <v>1433.5</v>
      </c>
      <c r="F11" s="1464"/>
      <c r="G11" s="1464">
        <v>1429.1</v>
      </c>
      <c r="H11" s="1464"/>
      <c r="I11" s="1464">
        <v>1426.2</v>
      </c>
      <c r="J11" s="1464"/>
      <c r="K11" s="1464">
        <v>1419.6</v>
      </c>
      <c r="L11" s="1464"/>
      <c r="M11" s="1467">
        <v>1414.1</v>
      </c>
      <c r="N11" s="1467"/>
      <c r="O11" s="1096"/>
      <c r="P11" s="1070"/>
    </row>
    <row r="12" spans="1:16" ht="13.5" customHeight="1" x14ac:dyDescent="0.2">
      <c r="A12" s="1070"/>
      <c r="B12" s="1074"/>
      <c r="C12" s="691" t="s">
        <v>155</v>
      </c>
      <c r="D12" s="1095"/>
      <c r="E12" s="1464">
        <v>1093.3</v>
      </c>
      <c r="F12" s="1464"/>
      <c r="G12" s="1464">
        <v>1091.8</v>
      </c>
      <c r="H12" s="1464"/>
      <c r="I12" s="1464">
        <v>1090.2</v>
      </c>
      <c r="J12" s="1464"/>
      <c r="K12" s="1464">
        <v>1089.7</v>
      </c>
      <c r="L12" s="1464"/>
      <c r="M12" s="1467">
        <v>1088.7</v>
      </c>
      <c r="N12" s="1467"/>
      <c r="O12" s="1096"/>
      <c r="P12" s="1070"/>
    </row>
    <row r="13" spans="1:16" ht="13.5" customHeight="1" x14ac:dyDescent="0.2">
      <c r="A13" s="1070"/>
      <c r="B13" s="1074"/>
      <c r="C13" s="691" t="s">
        <v>156</v>
      </c>
      <c r="D13" s="1095"/>
      <c r="E13" s="1464">
        <v>2682.3</v>
      </c>
      <c r="F13" s="1464"/>
      <c r="G13" s="1464">
        <v>2667.1</v>
      </c>
      <c r="H13" s="1464"/>
      <c r="I13" s="1464">
        <v>2652.3</v>
      </c>
      <c r="J13" s="1464"/>
      <c r="K13" s="1464">
        <v>2642</v>
      </c>
      <c r="L13" s="1464"/>
      <c r="M13" s="1467">
        <v>2628.3</v>
      </c>
      <c r="N13" s="1467"/>
      <c r="O13" s="1096"/>
      <c r="P13" s="1070"/>
    </row>
    <row r="14" spans="1:16" ht="13.5" customHeight="1" x14ac:dyDescent="0.2">
      <c r="A14" s="1070"/>
      <c r="B14" s="1074"/>
      <c r="C14" s="691" t="s">
        <v>157</v>
      </c>
      <c r="D14" s="1095"/>
      <c r="E14" s="1464">
        <v>5077.3999999999996</v>
      </c>
      <c r="F14" s="1464"/>
      <c r="G14" s="1464">
        <v>5093.6000000000004</v>
      </c>
      <c r="H14" s="1464"/>
      <c r="I14" s="1464">
        <v>5109.3999999999996</v>
      </c>
      <c r="J14" s="1464"/>
      <c r="K14" s="1464">
        <v>5119.6000000000004</v>
      </c>
      <c r="L14" s="1464"/>
      <c r="M14" s="1467">
        <v>5133.1000000000004</v>
      </c>
      <c r="N14" s="1467"/>
      <c r="O14" s="1096"/>
      <c r="P14" s="1070"/>
    </row>
    <row r="15" spans="1:16" s="1094" customFormat="1" ht="18" customHeight="1" x14ac:dyDescent="0.2">
      <c r="A15" s="1092"/>
      <c r="B15" s="1093"/>
      <c r="C15" s="1459" t="s">
        <v>174</v>
      </c>
      <c r="D15" s="1459"/>
      <c r="E15" s="1470">
        <v>5221.8</v>
      </c>
      <c r="F15" s="1470"/>
      <c r="G15" s="1470">
        <v>5247</v>
      </c>
      <c r="H15" s="1470"/>
      <c r="I15" s="1470">
        <v>5226.8999999999996</v>
      </c>
      <c r="J15" s="1470"/>
      <c r="K15" s="1470">
        <v>5216.8</v>
      </c>
      <c r="L15" s="1470"/>
      <c r="M15" s="1471">
        <v>5226</v>
      </c>
      <c r="N15" s="1471"/>
      <c r="O15" s="1098"/>
      <c r="P15" s="1092"/>
    </row>
    <row r="16" spans="1:16" ht="13.5" customHeight="1" x14ac:dyDescent="0.2">
      <c r="A16" s="1070"/>
      <c r="B16" s="1074"/>
      <c r="C16" s="691" t="s">
        <v>72</v>
      </c>
      <c r="D16" s="1095"/>
      <c r="E16" s="1464">
        <v>2668.1</v>
      </c>
      <c r="F16" s="1464"/>
      <c r="G16" s="1464">
        <v>2678.9</v>
      </c>
      <c r="H16" s="1464"/>
      <c r="I16" s="1464">
        <v>2671.3</v>
      </c>
      <c r="J16" s="1464"/>
      <c r="K16" s="1464">
        <v>2660.7</v>
      </c>
      <c r="L16" s="1464"/>
      <c r="M16" s="1467">
        <v>2653.8</v>
      </c>
      <c r="N16" s="1467"/>
      <c r="O16" s="1096"/>
      <c r="P16" s="1070"/>
    </row>
    <row r="17" spans="1:16" ht="13.5" customHeight="1" x14ac:dyDescent="0.2">
      <c r="A17" s="1070"/>
      <c r="B17" s="1074"/>
      <c r="C17" s="691" t="s">
        <v>71</v>
      </c>
      <c r="D17" s="1095"/>
      <c r="E17" s="1464">
        <v>2553.6999999999998</v>
      </c>
      <c r="F17" s="1464"/>
      <c r="G17" s="1464">
        <v>2568.1</v>
      </c>
      <c r="H17" s="1464"/>
      <c r="I17" s="1464">
        <v>2555.6</v>
      </c>
      <c r="J17" s="1464"/>
      <c r="K17" s="1464">
        <v>2556.1</v>
      </c>
      <c r="L17" s="1464"/>
      <c r="M17" s="1467">
        <v>2572.1</v>
      </c>
      <c r="N17" s="1467"/>
      <c r="O17" s="1096"/>
      <c r="P17" s="1070"/>
    </row>
    <row r="18" spans="1:16" ht="18.75" customHeight="1" x14ac:dyDescent="0.2">
      <c r="A18" s="1070"/>
      <c r="B18" s="1074"/>
      <c r="C18" s="691" t="s">
        <v>155</v>
      </c>
      <c r="D18" s="1095"/>
      <c r="E18" s="1464">
        <v>356.2</v>
      </c>
      <c r="F18" s="1464"/>
      <c r="G18" s="1464">
        <v>384.3</v>
      </c>
      <c r="H18" s="1464"/>
      <c r="I18" s="1464">
        <v>378.9</v>
      </c>
      <c r="J18" s="1464"/>
      <c r="K18" s="1464">
        <v>362.5</v>
      </c>
      <c r="L18" s="1464"/>
      <c r="M18" s="1467">
        <v>356.2</v>
      </c>
      <c r="N18" s="1467"/>
      <c r="O18" s="1096"/>
      <c r="P18" s="1070"/>
    </row>
    <row r="19" spans="1:16" ht="13.5" customHeight="1" x14ac:dyDescent="0.2">
      <c r="A19" s="1070"/>
      <c r="B19" s="1074"/>
      <c r="C19" s="691" t="s">
        <v>156</v>
      </c>
      <c r="D19" s="1095"/>
      <c r="E19" s="1464">
        <v>2451.1999999999998</v>
      </c>
      <c r="F19" s="1464"/>
      <c r="G19" s="1464">
        <v>2435.6999999999998</v>
      </c>
      <c r="H19" s="1464"/>
      <c r="I19" s="1464">
        <v>2423.3000000000002</v>
      </c>
      <c r="J19" s="1464"/>
      <c r="K19" s="1464">
        <v>2419.6</v>
      </c>
      <c r="L19" s="1464"/>
      <c r="M19" s="1467">
        <v>2412.5</v>
      </c>
      <c r="N19" s="1467"/>
      <c r="O19" s="1096"/>
      <c r="P19" s="1070"/>
    </row>
    <row r="20" spans="1:16" ht="13.5" customHeight="1" x14ac:dyDescent="0.2">
      <c r="A20" s="1070"/>
      <c r="B20" s="1074"/>
      <c r="C20" s="691" t="s">
        <v>157</v>
      </c>
      <c r="D20" s="1095"/>
      <c r="E20" s="1464">
        <v>2414.3000000000002</v>
      </c>
      <c r="F20" s="1464"/>
      <c r="G20" s="1464">
        <v>2426.9</v>
      </c>
      <c r="H20" s="1464"/>
      <c r="I20" s="1464">
        <v>2424.8000000000002</v>
      </c>
      <c r="J20" s="1464"/>
      <c r="K20" s="1464">
        <v>2434.6999999999998</v>
      </c>
      <c r="L20" s="1464"/>
      <c r="M20" s="1467">
        <v>2457.3000000000002</v>
      </c>
      <c r="N20" s="1467"/>
      <c r="O20" s="1096"/>
      <c r="P20" s="1070"/>
    </row>
    <row r="21" spans="1:16" s="1102" customFormat="1" ht="18" customHeight="1" x14ac:dyDescent="0.2">
      <c r="A21" s="1099"/>
      <c r="B21" s="1100"/>
      <c r="C21" s="1459" t="s">
        <v>514</v>
      </c>
      <c r="D21" s="1459"/>
      <c r="E21" s="1469">
        <v>59</v>
      </c>
      <c r="F21" s="1469"/>
      <c r="G21" s="1469">
        <v>59.3</v>
      </c>
      <c r="H21" s="1469"/>
      <c r="I21" s="1469">
        <v>59</v>
      </c>
      <c r="J21" s="1469"/>
      <c r="K21" s="1469">
        <v>58.9</v>
      </c>
      <c r="L21" s="1469"/>
      <c r="M21" s="1468">
        <v>59</v>
      </c>
      <c r="N21" s="1468"/>
      <c r="O21" s="1101"/>
      <c r="P21" s="1099"/>
    </row>
    <row r="22" spans="1:16" ht="13.5" customHeight="1" x14ac:dyDescent="0.2">
      <c r="A22" s="1070"/>
      <c r="B22" s="1074"/>
      <c r="C22" s="691" t="s">
        <v>72</v>
      </c>
      <c r="D22" s="1095"/>
      <c r="E22" s="1464">
        <v>64.599999999999994</v>
      </c>
      <c r="F22" s="1464"/>
      <c r="G22" s="1464">
        <v>64.900000000000006</v>
      </c>
      <c r="H22" s="1464"/>
      <c r="I22" s="1464">
        <v>64.7</v>
      </c>
      <c r="J22" s="1464"/>
      <c r="K22" s="1464">
        <v>64.400000000000006</v>
      </c>
      <c r="L22" s="1464"/>
      <c r="M22" s="1467">
        <v>64.3</v>
      </c>
      <c r="N22" s="1467"/>
      <c r="O22" s="1096"/>
      <c r="P22" s="1070"/>
    </row>
    <row r="23" spans="1:16" ht="13.5" customHeight="1" x14ac:dyDescent="0.2">
      <c r="A23" s="1070"/>
      <c r="B23" s="1074"/>
      <c r="C23" s="691" t="s">
        <v>71</v>
      </c>
      <c r="D23" s="1095"/>
      <c r="E23" s="1464">
        <v>54.1</v>
      </c>
      <c r="F23" s="1464"/>
      <c r="G23" s="1464">
        <v>54.4</v>
      </c>
      <c r="H23" s="1464"/>
      <c r="I23" s="1464">
        <v>54.1</v>
      </c>
      <c r="J23" s="1464"/>
      <c r="K23" s="1464">
        <v>54.2</v>
      </c>
      <c r="L23" s="1464"/>
      <c r="M23" s="1467">
        <v>54.5</v>
      </c>
      <c r="N23" s="1467"/>
      <c r="O23" s="1096"/>
      <c r="P23" s="1070"/>
    </row>
    <row r="24" spans="1:16" ht="18.75" customHeight="1" x14ac:dyDescent="0.2">
      <c r="A24" s="1070"/>
      <c r="B24" s="1074"/>
      <c r="C24" s="691" t="s">
        <v>170</v>
      </c>
      <c r="D24" s="1095"/>
      <c r="E24" s="1464">
        <v>74.400000000000006</v>
      </c>
      <c r="F24" s="1464"/>
      <c r="G24" s="1464">
        <v>75.099999999999994</v>
      </c>
      <c r="H24" s="1464"/>
      <c r="I24" s="1464">
        <v>75.099999999999994</v>
      </c>
      <c r="J24" s="1464"/>
      <c r="K24" s="1464">
        <v>75</v>
      </c>
      <c r="L24" s="1464"/>
      <c r="M24" s="1467">
        <v>75</v>
      </c>
      <c r="N24" s="1467"/>
      <c r="O24" s="1096"/>
      <c r="P24" s="1070"/>
    </row>
    <row r="25" spans="1:16" ht="13.5" customHeight="1" x14ac:dyDescent="0.2">
      <c r="A25" s="1070"/>
      <c r="B25" s="1074"/>
      <c r="C25" s="691" t="s">
        <v>155</v>
      </c>
      <c r="D25" s="1095"/>
      <c r="E25" s="1464">
        <v>32.6</v>
      </c>
      <c r="F25" s="1464"/>
      <c r="G25" s="1464">
        <v>35.200000000000003</v>
      </c>
      <c r="H25" s="1464"/>
      <c r="I25" s="1464">
        <v>34.799999999999997</v>
      </c>
      <c r="J25" s="1464"/>
      <c r="K25" s="1464">
        <v>33.299999999999997</v>
      </c>
      <c r="L25" s="1464"/>
      <c r="M25" s="1467">
        <v>32.700000000000003</v>
      </c>
      <c r="N25" s="1467"/>
      <c r="O25" s="1096"/>
      <c r="P25" s="1070"/>
    </row>
    <row r="26" spans="1:16" ht="13.5" customHeight="1" x14ac:dyDescent="0.2">
      <c r="A26" s="1070"/>
      <c r="B26" s="1074"/>
      <c r="C26" s="691" t="s">
        <v>156</v>
      </c>
      <c r="D26" s="1066"/>
      <c r="E26" s="1463">
        <v>91.4</v>
      </c>
      <c r="F26" s="1463"/>
      <c r="G26" s="1463">
        <v>91.3</v>
      </c>
      <c r="H26" s="1463"/>
      <c r="I26" s="1463">
        <v>91.4</v>
      </c>
      <c r="J26" s="1463"/>
      <c r="K26" s="1464">
        <v>91.6</v>
      </c>
      <c r="L26" s="1464"/>
      <c r="M26" s="1465">
        <v>91.8</v>
      </c>
      <c r="N26" s="1465"/>
      <c r="O26" s="1096"/>
      <c r="P26" s="1070"/>
    </row>
    <row r="27" spans="1:16" ht="13.5" customHeight="1" x14ac:dyDescent="0.2">
      <c r="A27" s="1070"/>
      <c r="B27" s="1074"/>
      <c r="C27" s="691" t="s">
        <v>157</v>
      </c>
      <c r="D27" s="1066"/>
      <c r="E27" s="1463">
        <v>47.6</v>
      </c>
      <c r="F27" s="1463"/>
      <c r="G27" s="1463">
        <v>47.6</v>
      </c>
      <c r="H27" s="1463"/>
      <c r="I27" s="1463">
        <v>47.5</v>
      </c>
      <c r="J27" s="1463"/>
      <c r="K27" s="1464">
        <v>47.6</v>
      </c>
      <c r="L27" s="1464"/>
      <c r="M27" s="1465">
        <v>47.9</v>
      </c>
      <c r="N27" s="1465"/>
      <c r="O27" s="1096"/>
      <c r="P27" s="1070"/>
    </row>
    <row r="28" spans="1:16" ht="13.5" customHeight="1" x14ac:dyDescent="0.2">
      <c r="A28" s="1070"/>
      <c r="B28" s="1074"/>
      <c r="C28" s="692" t="s">
        <v>173</v>
      </c>
      <c r="D28" s="1066"/>
      <c r="E28" s="693"/>
      <c r="F28" s="693"/>
      <c r="G28" s="693"/>
      <c r="H28" s="693"/>
      <c r="I28" s="693"/>
      <c r="J28" s="693"/>
      <c r="K28" s="693"/>
      <c r="L28" s="693"/>
      <c r="M28" s="693"/>
      <c r="N28" s="693"/>
      <c r="O28" s="1096"/>
      <c r="P28" s="1070"/>
    </row>
    <row r="29" spans="1:16" ht="10.5" customHeight="1" thickBot="1" x14ac:dyDescent="0.25">
      <c r="A29" s="1070"/>
      <c r="B29" s="1074"/>
      <c r="C29" s="1103"/>
      <c r="D29" s="1096"/>
      <c r="E29" s="1096"/>
      <c r="F29" s="1096"/>
      <c r="G29" s="1096"/>
      <c r="H29" s="1096"/>
      <c r="I29" s="1096"/>
      <c r="J29" s="1096"/>
      <c r="K29" s="1096"/>
      <c r="L29" s="1096"/>
      <c r="M29" s="1466"/>
      <c r="N29" s="1466"/>
      <c r="O29" s="1096"/>
      <c r="P29" s="1070"/>
    </row>
    <row r="30" spans="1:16" s="1082" customFormat="1" ht="13.5" customHeight="1" thickBot="1" x14ac:dyDescent="0.25">
      <c r="A30" s="1077"/>
      <c r="B30" s="1078"/>
      <c r="C30" s="1079" t="s">
        <v>515</v>
      </c>
      <c r="D30" s="1080"/>
      <c r="E30" s="1080"/>
      <c r="F30" s="1080"/>
      <c r="G30" s="1080"/>
      <c r="H30" s="1080"/>
      <c r="I30" s="1080"/>
      <c r="J30" s="1080"/>
      <c r="K30" s="1080"/>
      <c r="L30" s="1080"/>
      <c r="M30" s="1080"/>
      <c r="N30" s="1081"/>
      <c r="O30" s="1096"/>
      <c r="P30" s="1077"/>
    </row>
    <row r="31" spans="1:16" s="1082" customFormat="1" ht="3.75" customHeight="1" x14ac:dyDescent="0.2">
      <c r="A31" s="1077"/>
      <c r="B31" s="1078"/>
      <c r="C31" s="1461" t="s">
        <v>158</v>
      </c>
      <c r="D31" s="1461"/>
      <c r="E31" s="1104"/>
      <c r="F31" s="1104"/>
      <c r="G31" s="1104"/>
      <c r="H31" s="1104"/>
      <c r="I31" s="1104"/>
      <c r="J31" s="1104"/>
      <c r="K31" s="1104"/>
      <c r="L31" s="1104"/>
      <c r="M31" s="1104"/>
      <c r="N31" s="1104"/>
      <c r="O31" s="1096"/>
      <c r="P31" s="1077"/>
    </row>
    <row r="32" spans="1:16" ht="13.5" customHeight="1" x14ac:dyDescent="0.2">
      <c r="A32" s="1070"/>
      <c r="B32" s="1074"/>
      <c r="C32" s="1461"/>
      <c r="D32" s="1461"/>
      <c r="E32" s="1085" t="s">
        <v>34</v>
      </c>
      <c r="F32" s="1086" t="s">
        <v>34</v>
      </c>
      <c r="G32" s="1085">
        <v>2017</v>
      </c>
      <c r="H32" s="1086" t="s">
        <v>34</v>
      </c>
      <c r="I32" s="1087"/>
      <c r="J32" s="1086" t="s">
        <v>34</v>
      </c>
      <c r="K32" s="1088" t="s">
        <v>34</v>
      </c>
      <c r="L32" s="1089">
        <v>2018</v>
      </c>
      <c r="M32" s="1089" t="s">
        <v>34</v>
      </c>
      <c r="N32" s="1090"/>
      <c r="O32" s="1096"/>
      <c r="P32" s="1070"/>
    </row>
    <row r="33" spans="1:16" x14ac:dyDescent="0.2">
      <c r="A33" s="1070"/>
      <c r="B33" s="1074"/>
      <c r="C33" s="1091"/>
      <c r="D33" s="1091"/>
      <c r="E33" s="1462" t="str">
        <f>+E7</f>
        <v>2.º trimestre</v>
      </c>
      <c r="F33" s="1462"/>
      <c r="G33" s="1462" t="str">
        <f>+G7</f>
        <v>3.º trimestre</v>
      </c>
      <c r="H33" s="1462"/>
      <c r="I33" s="1462" t="str">
        <f>+I7</f>
        <v>4.º trimestre</v>
      </c>
      <c r="J33" s="1462"/>
      <c r="K33" s="1462" t="str">
        <f>+K7</f>
        <v>1.º trimestre</v>
      </c>
      <c r="L33" s="1462"/>
      <c r="M33" s="1462" t="str">
        <f>+M7</f>
        <v>2.º trimestre</v>
      </c>
      <c r="N33" s="1462"/>
      <c r="O33" s="1096"/>
      <c r="P33" s="1070"/>
    </row>
    <row r="34" spans="1:16" x14ac:dyDescent="0.2">
      <c r="A34" s="1070"/>
      <c r="B34" s="1074"/>
      <c r="C34" s="1091"/>
      <c r="D34" s="1091"/>
      <c r="E34" s="702" t="s">
        <v>159</v>
      </c>
      <c r="F34" s="702" t="s">
        <v>106</v>
      </c>
      <c r="G34" s="702" t="s">
        <v>159</v>
      </c>
      <c r="H34" s="702" t="s">
        <v>106</v>
      </c>
      <c r="I34" s="703" t="s">
        <v>159</v>
      </c>
      <c r="J34" s="703" t="s">
        <v>106</v>
      </c>
      <c r="K34" s="703" t="s">
        <v>159</v>
      </c>
      <c r="L34" s="703" t="s">
        <v>106</v>
      </c>
      <c r="M34" s="703" t="s">
        <v>159</v>
      </c>
      <c r="N34" s="703" t="s">
        <v>106</v>
      </c>
      <c r="O34" s="1096"/>
      <c r="P34" s="1070"/>
    </row>
    <row r="35" spans="1:16" ht="15" customHeight="1" x14ac:dyDescent="0.2">
      <c r="A35" s="1070"/>
      <c r="B35" s="1074"/>
      <c r="C35" s="1459" t="s">
        <v>2</v>
      </c>
      <c r="D35" s="1459"/>
      <c r="E35" s="1105">
        <v>10286.4</v>
      </c>
      <c r="F35" s="1105">
        <f>+E35/E35*100</f>
        <v>100</v>
      </c>
      <c r="G35" s="1106">
        <v>10281.6</v>
      </c>
      <c r="H35" s="1105">
        <f>+G35/G35*100</f>
        <v>100</v>
      </c>
      <c r="I35" s="1106">
        <v>10278.1</v>
      </c>
      <c r="J35" s="1105">
        <f>+I35/I35*100</f>
        <v>100</v>
      </c>
      <c r="K35" s="1106">
        <v>10270.799999999999</v>
      </c>
      <c r="L35" s="1105">
        <f>+K35/K35*100</f>
        <v>100</v>
      </c>
      <c r="M35" s="1106">
        <v>10264.299999999999</v>
      </c>
      <c r="N35" s="1106">
        <f>+M35/M35*100</f>
        <v>100</v>
      </c>
      <c r="O35" s="1096"/>
      <c r="P35" s="1070"/>
    </row>
    <row r="36" spans="1:16" ht="13.5" customHeight="1" x14ac:dyDescent="0.2">
      <c r="A36" s="1070"/>
      <c r="B36" s="1074"/>
      <c r="C36" s="694"/>
      <c r="D36" s="694" t="s">
        <v>175</v>
      </c>
      <c r="E36" s="1107">
        <v>1433.5</v>
      </c>
      <c r="F36" s="1107">
        <f>+E36/E$35*100</f>
        <v>13.935876497122415</v>
      </c>
      <c r="G36" s="1108">
        <v>1429.1</v>
      </c>
      <c r="H36" s="1107">
        <f>+G36/G$35*100</f>
        <v>13.899587612822906</v>
      </c>
      <c r="I36" s="1108">
        <v>1426.2</v>
      </c>
      <c r="J36" s="1107">
        <f>+I36/I$35*100</f>
        <v>13.876105505881437</v>
      </c>
      <c r="K36" s="1108">
        <v>1419.6</v>
      </c>
      <c r="L36" s="1107">
        <f>+K36/K$35*100</f>
        <v>13.821708143474707</v>
      </c>
      <c r="M36" s="1108">
        <v>1414.1</v>
      </c>
      <c r="N36" s="1108">
        <f>+M36/M$35*100</f>
        <v>13.776877137262161</v>
      </c>
      <c r="O36" s="1096"/>
      <c r="P36" s="1070"/>
    </row>
    <row r="37" spans="1:16" ht="13.5" customHeight="1" x14ac:dyDescent="0.2">
      <c r="A37" s="1070"/>
      <c r="B37" s="1074"/>
      <c r="C37" s="694"/>
      <c r="D37" s="694" t="s">
        <v>516</v>
      </c>
      <c r="E37" s="1107">
        <v>2187.8000000000002</v>
      </c>
      <c r="F37" s="1107">
        <f>+E37/E$35*100</f>
        <v>21.268859853787529</v>
      </c>
      <c r="G37" s="1108">
        <v>2199.3000000000002</v>
      </c>
      <c r="H37" s="1107">
        <f>+G37/G$35*100</f>
        <v>21.390639589169002</v>
      </c>
      <c r="I37" s="1108">
        <v>2210.3000000000002</v>
      </c>
      <c r="J37" s="1107">
        <f>+I37/I$35*100</f>
        <v>21.504947412459501</v>
      </c>
      <c r="K37" s="1108">
        <v>2214.9</v>
      </c>
      <c r="L37" s="1107">
        <f>+K37/K$35*100</f>
        <v>21.565019277953034</v>
      </c>
      <c r="M37" s="1108">
        <v>2223</v>
      </c>
      <c r="N37" s="1108">
        <f>+M37/M$35*100</f>
        <v>21.657589898970219</v>
      </c>
      <c r="O37" s="1096"/>
      <c r="P37" s="1070"/>
    </row>
    <row r="38" spans="1:16" s="1112" customFormat="1" ht="15" customHeight="1" x14ac:dyDescent="0.2">
      <c r="A38" s="1109"/>
      <c r="B38" s="1110"/>
      <c r="C38" s="694" t="s">
        <v>186</v>
      </c>
      <c r="D38" s="694"/>
      <c r="E38" s="1107">
        <v>3570.2</v>
      </c>
      <c r="F38" s="1107">
        <f>+E38/E$35*100</f>
        <v>34.707963913516878</v>
      </c>
      <c r="G38" s="1108">
        <v>3566</v>
      </c>
      <c r="H38" s="1107">
        <f>+G38/G$35*100</f>
        <v>34.683317771553064</v>
      </c>
      <c r="I38" s="1108">
        <v>3561.3</v>
      </c>
      <c r="J38" s="1107">
        <f>+I38/I$35*100</f>
        <v>34.649400180967298</v>
      </c>
      <c r="K38" s="1108">
        <v>3568.5</v>
      </c>
      <c r="L38" s="1107">
        <f>+K38/K$35*100</f>
        <v>34.744128987031196</v>
      </c>
      <c r="M38" s="1108">
        <v>3565.8</v>
      </c>
      <c r="N38" s="1108">
        <f>+M38/M$35*100</f>
        <v>34.739826388550611</v>
      </c>
      <c r="O38" s="1111"/>
      <c r="P38" s="1109"/>
    </row>
    <row r="39" spans="1:16" ht="13.5" customHeight="1" x14ac:dyDescent="0.2">
      <c r="A39" s="1070"/>
      <c r="B39" s="1074"/>
      <c r="C39" s="694"/>
      <c r="D39" s="695" t="s">
        <v>175</v>
      </c>
      <c r="E39" s="1113">
        <v>472.4</v>
      </c>
      <c r="F39" s="1113">
        <f>+E39/E38*100</f>
        <v>13.231751722592572</v>
      </c>
      <c r="G39" s="1114">
        <v>469.5</v>
      </c>
      <c r="H39" s="1113">
        <f>+G39/G38*100</f>
        <v>13.166012338754907</v>
      </c>
      <c r="I39" s="1114">
        <v>467.1</v>
      </c>
      <c r="J39" s="1113">
        <f>+I39/I38*100</f>
        <v>13.115996967399546</v>
      </c>
      <c r="K39" s="1114">
        <v>464.9</v>
      </c>
      <c r="L39" s="1113">
        <f>+K39/K38*100</f>
        <v>13.027882863948436</v>
      </c>
      <c r="M39" s="1114">
        <v>462.2</v>
      </c>
      <c r="N39" s="1114">
        <f>+M39/M38*100</f>
        <v>12.962028156374444</v>
      </c>
      <c r="O39" s="1096"/>
      <c r="P39" s="1070"/>
    </row>
    <row r="40" spans="1:16" ht="13.5" customHeight="1" x14ac:dyDescent="0.2">
      <c r="A40" s="1070"/>
      <c r="B40" s="1074"/>
      <c r="C40" s="694"/>
      <c r="D40" s="695" t="s">
        <v>516</v>
      </c>
      <c r="E40" s="1113">
        <v>704.9</v>
      </c>
      <c r="F40" s="1113">
        <f>+E40/E38*100</f>
        <v>19.743991933225029</v>
      </c>
      <c r="G40" s="1114">
        <v>709.8</v>
      </c>
      <c r="H40" s="1113">
        <f>+G40/G38*100</f>
        <v>19.904655075715088</v>
      </c>
      <c r="I40" s="1114">
        <v>714.3</v>
      </c>
      <c r="J40" s="1113">
        <f>+I40/I38*100</f>
        <v>20.057282453036809</v>
      </c>
      <c r="K40" s="1114">
        <v>717.3</v>
      </c>
      <c r="L40" s="1113">
        <f>+K40/K38*100</f>
        <v>20.100882723833543</v>
      </c>
      <c r="M40" s="1114">
        <v>721.2</v>
      </c>
      <c r="N40" s="1114">
        <f>+M40/M38*100</f>
        <v>20.225475349150258</v>
      </c>
      <c r="O40" s="1096"/>
      <c r="P40" s="1070"/>
    </row>
    <row r="41" spans="1:16" s="1112" customFormat="1" ht="15" customHeight="1" x14ac:dyDescent="0.2">
      <c r="A41" s="1109"/>
      <c r="B41" s="1110"/>
      <c r="C41" s="694" t="s">
        <v>187</v>
      </c>
      <c r="D41" s="694"/>
      <c r="E41" s="1107">
        <v>2237.6</v>
      </c>
      <c r="F41" s="1107">
        <f>+E41/E$35*100</f>
        <v>21.752994244828123</v>
      </c>
      <c r="G41" s="1108">
        <v>2235.6</v>
      </c>
      <c r="H41" s="1107">
        <f>+G41/G$35*100</f>
        <v>21.743697478991596</v>
      </c>
      <c r="I41" s="1108">
        <v>2233.3000000000002</v>
      </c>
      <c r="J41" s="1107">
        <f>+I41/I$35*100</f>
        <v>21.728724180539206</v>
      </c>
      <c r="K41" s="1108">
        <v>2226.4</v>
      </c>
      <c r="L41" s="1107">
        <f>+K41/K$35*100</f>
        <v>21.676987186976675</v>
      </c>
      <c r="M41" s="1108">
        <v>2223.1</v>
      </c>
      <c r="N41" s="1108">
        <f>+M41/M$35*100</f>
        <v>21.658564149527976</v>
      </c>
      <c r="O41" s="1111"/>
      <c r="P41" s="1109"/>
    </row>
    <row r="42" spans="1:16" ht="13.5" customHeight="1" x14ac:dyDescent="0.2">
      <c r="A42" s="1070"/>
      <c r="B42" s="1074"/>
      <c r="C42" s="694"/>
      <c r="D42" s="695" t="s">
        <v>175</v>
      </c>
      <c r="E42" s="1113">
        <v>279</v>
      </c>
      <c r="F42" s="1113">
        <f>+E42/E41*100</f>
        <v>12.468716481944941</v>
      </c>
      <c r="G42" s="1114">
        <v>277.7</v>
      </c>
      <c r="H42" s="1113">
        <f>+G42/G41*100</f>
        <v>12.421721238146359</v>
      </c>
      <c r="I42" s="1114">
        <v>276.8</v>
      </c>
      <c r="J42" s="1113">
        <f>+I42/I41*100</f>
        <v>12.394214839027448</v>
      </c>
      <c r="K42" s="1114">
        <v>274.7</v>
      </c>
      <c r="L42" s="1113">
        <f>+K42/K41*100</f>
        <v>12.338303988501616</v>
      </c>
      <c r="M42" s="1114">
        <v>273.2</v>
      </c>
      <c r="N42" s="1114">
        <f>+M42/M41*100</f>
        <v>12.289145787413972</v>
      </c>
      <c r="O42" s="1096"/>
      <c r="P42" s="1070"/>
    </row>
    <row r="43" spans="1:16" ht="13.5" customHeight="1" x14ac:dyDescent="0.2">
      <c r="A43" s="1070"/>
      <c r="B43" s="1074"/>
      <c r="C43" s="694"/>
      <c r="D43" s="695" t="s">
        <v>516</v>
      </c>
      <c r="E43" s="1113">
        <v>531.20000000000005</v>
      </c>
      <c r="F43" s="1113">
        <f>+E43/E41*100</f>
        <v>23.739721129781913</v>
      </c>
      <c r="G43" s="1114">
        <v>533.1</v>
      </c>
      <c r="H43" s="1113">
        <f>+G43/G41*100</f>
        <v>23.845947396672038</v>
      </c>
      <c r="I43" s="1114">
        <v>534.79999999999995</v>
      </c>
      <c r="J43" s="1113">
        <f>+I43/I41*100</f>
        <v>23.946626069045802</v>
      </c>
      <c r="K43" s="1114">
        <v>534.79999999999995</v>
      </c>
      <c r="L43" s="1113">
        <f>+K43/K41*100</f>
        <v>24.020840819259789</v>
      </c>
      <c r="M43" s="1114">
        <v>535.79999999999995</v>
      </c>
      <c r="N43" s="1114">
        <f>+M43/M41*100</f>
        <v>24.101479915433401</v>
      </c>
      <c r="O43" s="1096"/>
      <c r="P43" s="1070"/>
    </row>
    <row r="44" spans="1:16" s="1112" customFormat="1" ht="15" customHeight="1" x14ac:dyDescent="0.2">
      <c r="A44" s="1109"/>
      <c r="B44" s="1110"/>
      <c r="C44" s="694" t="s">
        <v>59</v>
      </c>
      <c r="D44" s="694"/>
      <c r="E44" s="1107">
        <v>2824.6</v>
      </c>
      <c r="F44" s="1107">
        <f>+E44/E$35*100</f>
        <v>27.45955825167211</v>
      </c>
      <c r="G44" s="1108">
        <v>2827.7</v>
      </c>
      <c r="H44" s="1107">
        <f>+G44/G$35*100</f>
        <v>27.502528789293489</v>
      </c>
      <c r="I44" s="1108">
        <v>2832.4</v>
      </c>
      <c r="J44" s="1107">
        <f>+I44/I$35*100</f>
        <v>27.557622517780523</v>
      </c>
      <c r="K44" s="1108">
        <v>2830.8</v>
      </c>
      <c r="L44" s="1107">
        <f>+K44/K$35*100</f>
        <v>27.561631031662582</v>
      </c>
      <c r="M44" s="1108">
        <v>2833.3</v>
      </c>
      <c r="N44" s="1108">
        <f>+M44/M$35*100</f>
        <v>27.603441052970005</v>
      </c>
      <c r="O44" s="1111"/>
      <c r="P44" s="1109"/>
    </row>
    <row r="45" spans="1:16" ht="13.5" customHeight="1" x14ac:dyDescent="0.2">
      <c r="A45" s="1070"/>
      <c r="B45" s="1074"/>
      <c r="C45" s="694"/>
      <c r="D45" s="695" t="s">
        <v>175</v>
      </c>
      <c r="E45" s="1113">
        <v>449</v>
      </c>
      <c r="F45" s="1113">
        <f>+E45/E44*100</f>
        <v>15.896056078736812</v>
      </c>
      <c r="G45" s="1114">
        <v>449.6</v>
      </c>
      <c r="H45" s="1113">
        <f>+G45/G44*100</f>
        <v>15.89984793294904</v>
      </c>
      <c r="I45" s="1114">
        <v>450.6</v>
      </c>
      <c r="J45" s="1113">
        <f>+I45/I44*100</f>
        <v>15.908769947747494</v>
      </c>
      <c r="K45" s="1114">
        <v>450.3</v>
      </c>
      <c r="L45" s="1113">
        <f>+K45/K44*100</f>
        <v>15.907164052564646</v>
      </c>
      <c r="M45" s="1114">
        <v>450.5</v>
      </c>
      <c r="N45" s="1114">
        <f>+M45/M44*100</f>
        <v>15.900187061024246</v>
      </c>
      <c r="O45" s="1096"/>
      <c r="P45" s="1070"/>
    </row>
    <row r="46" spans="1:16" ht="13.5" customHeight="1" x14ac:dyDescent="0.2">
      <c r="A46" s="1070"/>
      <c r="B46" s="1074"/>
      <c r="C46" s="694"/>
      <c r="D46" s="695" t="s">
        <v>516</v>
      </c>
      <c r="E46" s="1113">
        <v>604.29999999999995</v>
      </c>
      <c r="F46" s="1113">
        <f>+E46/E44*100</f>
        <v>21.394179706861145</v>
      </c>
      <c r="G46" s="1114">
        <v>608.1</v>
      </c>
      <c r="H46" s="1113">
        <f>+G46/G44*100</f>
        <v>21.505110160200871</v>
      </c>
      <c r="I46" s="1114">
        <v>611.79999999999995</v>
      </c>
      <c r="J46" s="1113">
        <f>+I46/I44*100</f>
        <v>21.60005648919644</v>
      </c>
      <c r="K46" s="1114">
        <v>613</v>
      </c>
      <c r="L46" s="1113">
        <f>+K46/K44*100</f>
        <v>21.654655927652957</v>
      </c>
      <c r="M46" s="1114">
        <v>615.70000000000005</v>
      </c>
      <c r="N46" s="1114">
        <f>+M46/M44*100</f>
        <v>21.730843892281086</v>
      </c>
      <c r="O46" s="1096"/>
      <c r="P46" s="1070"/>
    </row>
    <row r="47" spans="1:16" s="1112" customFormat="1" ht="15" customHeight="1" x14ac:dyDescent="0.2">
      <c r="A47" s="1109"/>
      <c r="B47" s="1110"/>
      <c r="C47" s="694" t="s">
        <v>189</v>
      </c>
      <c r="D47" s="694"/>
      <c r="E47" s="1107">
        <v>715.7</v>
      </c>
      <c r="F47" s="1107">
        <f>+E47/E$35*100</f>
        <v>6.9577305957380622</v>
      </c>
      <c r="G47" s="1108">
        <v>714.6</v>
      </c>
      <c r="H47" s="1107">
        <f>+G47/G$35*100</f>
        <v>6.9502801120448181</v>
      </c>
      <c r="I47" s="1108">
        <v>713.7</v>
      </c>
      <c r="J47" s="1107">
        <f>+I47/I$35*100</f>
        <v>6.9438904077601897</v>
      </c>
      <c r="K47" s="1108">
        <v>709.8</v>
      </c>
      <c r="L47" s="1107">
        <f>+K47/K$35*100</f>
        <v>6.9108540717373534</v>
      </c>
      <c r="M47" s="1108">
        <v>707.9</v>
      </c>
      <c r="N47" s="1108">
        <f>+M47/M$35*100</f>
        <v>6.8967196983720278</v>
      </c>
      <c r="O47" s="1111"/>
      <c r="P47" s="1109"/>
    </row>
    <row r="48" spans="1:16" ht="13.5" customHeight="1" x14ac:dyDescent="0.2">
      <c r="A48" s="1070"/>
      <c r="B48" s="1074"/>
      <c r="C48" s="694"/>
      <c r="D48" s="695" t="s">
        <v>175</v>
      </c>
      <c r="E48" s="1113">
        <v>91.4</v>
      </c>
      <c r="F48" s="1113">
        <f>+E48/E47*100</f>
        <v>12.770713986307111</v>
      </c>
      <c r="G48" s="1114">
        <v>91.1</v>
      </c>
      <c r="H48" s="1113">
        <f>+G48/G47*100</f>
        <v>12.748390708088438</v>
      </c>
      <c r="I48" s="1114">
        <v>90.8</v>
      </c>
      <c r="J48" s="1113">
        <f>+I48/I47*100</f>
        <v>12.72243239456354</v>
      </c>
      <c r="K48" s="1114">
        <v>89.8</v>
      </c>
      <c r="L48" s="1113">
        <f>+K48/K47*100</f>
        <v>12.651451112989577</v>
      </c>
      <c r="M48" s="1114">
        <v>89.2</v>
      </c>
      <c r="N48" s="1114">
        <f>+M48/M47*100</f>
        <v>12.600649809295101</v>
      </c>
      <c r="O48" s="1096"/>
      <c r="P48" s="1070"/>
    </row>
    <row r="49" spans="1:16" ht="13.5" customHeight="1" x14ac:dyDescent="0.2">
      <c r="A49" s="1070"/>
      <c r="B49" s="1074"/>
      <c r="C49" s="694"/>
      <c r="D49" s="695" t="s">
        <v>516</v>
      </c>
      <c r="E49" s="1113">
        <v>178.7</v>
      </c>
      <c r="F49" s="1113">
        <f>+E49/E47*100</f>
        <v>24.968562246751429</v>
      </c>
      <c r="G49" s="1114">
        <v>178.9</v>
      </c>
      <c r="H49" s="1113">
        <f>+G49/G47*100</f>
        <v>25.034984606773019</v>
      </c>
      <c r="I49" s="1114">
        <v>179.2</v>
      </c>
      <c r="J49" s="1113">
        <f>+I49/I47*100</f>
        <v>25.108589043015268</v>
      </c>
      <c r="K49" s="1114">
        <v>179.3</v>
      </c>
      <c r="L49" s="1113">
        <f>+K49/K47*100</f>
        <v>25.260636799098339</v>
      </c>
      <c r="M49" s="1114">
        <v>179.3</v>
      </c>
      <c r="N49" s="1114">
        <f>+M49/M47*100</f>
        <v>25.328436219805063</v>
      </c>
      <c r="O49" s="1096"/>
      <c r="P49" s="1070"/>
    </row>
    <row r="50" spans="1:16" s="1112" customFormat="1" ht="15" customHeight="1" x14ac:dyDescent="0.2">
      <c r="A50" s="1109"/>
      <c r="B50" s="1110"/>
      <c r="C50" s="694" t="s">
        <v>190</v>
      </c>
      <c r="D50" s="694"/>
      <c r="E50" s="1107">
        <v>440.6</v>
      </c>
      <c r="F50" s="1107">
        <f>+E50/E$35*100</f>
        <v>4.2833255560740398</v>
      </c>
      <c r="G50" s="1108">
        <v>440.6</v>
      </c>
      <c r="H50" s="1107">
        <f>+G50/G$35*100</f>
        <v>4.2853252412075946</v>
      </c>
      <c r="I50" s="1108">
        <v>440.8</v>
      </c>
      <c r="J50" s="1107">
        <f>+I50/I$35*100</f>
        <v>4.2887304073710126</v>
      </c>
      <c r="K50" s="1108">
        <v>438.4</v>
      </c>
      <c r="L50" s="1107">
        <f>+K50/K$35*100</f>
        <v>4.2684114187794524</v>
      </c>
      <c r="M50" s="1108">
        <v>437.7</v>
      </c>
      <c r="N50" s="1108">
        <f>+M50/M$35*100</f>
        <v>4.2642946913087103</v>
      </c>
      <c r="O50" s="1111"/>
      <c r="P50" s="1109"/>
    </row>
    <row r="51" spans="1:16" ht="13.5" customHeight="1" x14ac:dyDescent="0.2">
      <c r="A51" s="1070"/>
      <c r="B51" s="1074"/>
      <c r="C51" s="694"/>
      <c r="D51" s="695" t="s">
        <v>175</v>
      </c>
      <c r="E51" s="1113">
        <v>66.400000000000006</v>
      </c>
      <c r="F51" s="1113">
        <f>+E51/E50*100</f>
        <v>15.070358601906491</v>
      </c>
      <c r="G51" s="1114">
        <v>66.400000000000006</v>
      </c>
      <c r="H51" s="1113">
        <f>+G51/G50*100</f>
        <v>15.070358601906491</v>
      </c>
      <c r="I51" s="1114">
        <v>66.5</v>
      </c>
      <c r="J51" s="1113">
        <f>+I51/I50*100</f>
        <v>15.086206896551724</v>
      </c>
      <c r="K51" s="1114">
        <v>66</v>
      </c>
      <c r="L51" s="1113">
        <f>+K51/K50*100</f>
        <v>15.054744525547445</v>
      </c>
      <c r="M51" s="1114">
        <v>65.8</v>
      </c>
      <c r="N51" s="1114">
        <f>+M51/M50*100</f>
        <v>15.033127713045467</v>
      </c>
      <c r="O51" s="1096"/>
      <c r="P51" s="1070"/>
    </row>
    <row r="52" spans="1:16" ht="13.5" customHeight="1" x14ac:dyDescent="0.2">
      <c r="A52" s="1070"/>
      <c r="B52" s="1074"/>
      <c r="C52" s="694"/>
      <c r="D52" s="695" t="s">
        <v>516</v>
      </c>
      <c r="E52" s="1113">
        <v>93.6</v>
      </c>
      <c r="F52" s="1113">
        <f>+E52/E50*100</f>
        <v>21.243758511121197</v>
      </c>
      <c r="G52" s="1114">
        <v>93.9</v>
      </c>
      <c r="H52" s="1113">
        <f>+G52/G50*100</f>
        <v>21.311847480708128</v>
      </c>
      <c r="I52" s="1114">
        <v>94.3</v>
      </c>
      <c r="J52" s="1113">
        <f>+I52/I50*100</f>
        <v>21.392921960072595</v>
      </c>
      <c r="K52" s="1114">
        <v>94.1</v>
      </c>
      <c r="L52" s="1113">
        <f>+K52/K50*100</f>
        <v>21.464416058394161</v>
      </c>
      <c r="M52" s="1114">
        <v>94.3</v>
      </c>
      <c r="N52" s="1114">
        <f>+M52/M50*100</f>
        <v>21.544436828878226</v>
      </c>
      <c r="O52" s="1096"/>
      <c r="P52" s="1070"/>
    </row>
    <row r="53" spans="1:16" s="1112" customFormat="1" ht="15" customHeight="1" x14ac:dyDescent="0.2">
      <c r="A53" s="1109"/>
      <c r="B53" s="1110"/>
      <c r="C53" s="694" t="s">
        <v>130</v>
      </c>
      <c r="D53" s="694"/>
      <c r="E53" s="1107">
        <v>244.7</v>
      </c>
      <c r="F53" s="1107">
        <f>+E53/E$35*100</f>
        <v>2.3788691864986777</v>
      </c>
      <c r="G53" s="1108">
        <v>244.6</v>
      </c>
      <c r="H53" s="1107">
        <f>+G53/G$35*100</f>
        <v>2.379007158418923</v>
      </c>
      <c r="I53" s="1108">
        <v>244.5</v>
      </c>
      <c r="J53" s="1107">
        <f>+I53/I$35*100</f>
        <v>2.3788443389342389</v>
      </c>
      <c r="K53" s="1108">
        <v>243.2</v>
      </c>
      <c r="L53" s="1107">
        <f>+K53/K$35*100</f>
        <v>2.3678778673521048</v>
      </c>
      <c r="M53" s="1108">
        <v>242.8</v>
      </c>
      <c r="N53" s="1108">
        <f>+M53/M$35*100</f>
        <v>2.3654803542375031</v>
      </c>
      <c r="O53" s="1111"/>
      <c r="P53" s="1109"/>
    </row>
    <row r="54" spans="1:16" ht="13.5" customHeight="1" x14ac:dyDescent="0.2">
      <c r="A54" s="1070"/>
      <c r="B54" s="1074"/>
      <c r="C54" s="694"/>
      <c r="D54" s="695" t="s">
        <v>175</v>
      </c>
      <c r="E54" s="1113">
        <v>39.4</v>
      </c>
      <c r="F54" s="1113">
        <f>+E54/E53*100</f>
        <v>16.101348590110341</v>
      </c>
      <c r="G54" s="1114">
        <v>39.1</v>
      </c>
      <c r="H54" s="1113">
        <f>+G54/G53*100</f>
        <v>15.98528209321341</v>
      </c>
      <c r="I54" s="1114">
        <v>39</v>
      </c>
      <c r="J54" s="1113">
        <f>+I54/I53*100</f>
        <v>15.950920245398773</v>
      </c>
      <c r="K54" s="1114">
        <v>38.6</v>
      </c>
      <c r="L54" s="1113">
        <f>+K54/K53*100</f>
        <v>15.871710526315791</v>
      </c>
      <c r="M54" s="1114">
        <v>38.299999999999997</v>
      </c>
      <c r="N54" s="1114">
        <f>+M54/M53*100</f>
        <v>15.77429983525535</v>
      </c>
      <c r="O54" s="1096"/>
      <c r="P54" s="1070"/>
    </row>
    <row r="55" spans="1:16" ht="13.5" customHeight="1" x14ac:dyDescent="0.2">
      <c r="A55" s="1070"/>
      <c r="B55" s="1074"/>
      <c r="C55" s="694"/>
      <c r="D55" s="695" t="s">
        <v>516</v>
      </c>
      <c r="E55" s="1113">
        <v>34.1</v>
      </c>
      <c r="F55" s="1113">
        <f>+E55/E53*100</f>
        <v>13.935431140171639</v>
      </c>
      <c r="G55" s="1114">
        <v>34.299999999999997</v>
      </c>
      <c r="H55" s="1113">
        <f>+G55/G53*100</f>
        <v>14.022894521668029</v>
      </c>
      <c r="I55" s="1114">
        <v>34.5</v>
      </c>
      <c r="J55" s="1113">
        <f>+I55/I53*100</f>
        <v>14.110429447852759</v>
      </c>
      <c r="K55" s="1114">
        <v>34.700000000000003</v>
      </c>
      <c r="L55" s="1113">
        <f>+K55/K53*100</f>
        <v>14.268092105263161</v>
      </c>
      <c r="M55" s="1114">
        <v>34.799999999999997</v>
      </c>
      <c r="N55" s="1114">
        <f>+M55/M53*100</f>
        <v>14.332784184514002</v>
      </c>
      <c r="O55" s="1096"/>
      <c r="P55" s="1070"/>
    </row>
    <row r="56" spans="1:16" s="1112" customFormat="1" ht="15" customHeight="1" x14ac:dyDescent="0.2">
      <c r="A56" s="1109"/>
      <c r="B56" s="1110"/>
      <c r="C56" s="694" t="s">
        <v>131</v>
      </c>
      <c r="D56" s="694"/>
      <c r="E56" s="1107">
        <v>253.1</v>
      </c>
      <c r="F56" s="1107">
        <f>+E56/E$35*100</f>
        <v>2.4605304090838391</v>
      </c>
      <c r="G56" s="1108">
        <v>252.6</v>
      </c>
      <c r="H56" s="1107">
        <f>+G56/G$35*100</f>
        <v>2.4568160597572364</v>
      </c>
      <c r="I56" s="1108">
        <v>252.1</v>
      </c>
      <c r="J56" s="1107">
        <f>+I56/I$35*100</f>
        <v>2.4527879666475316</v>
      </c>
      <c r="K56" s="1108">
        <v>253.8</v>
      </c>
      <c r="L56" s="1107">
        <f>+K56/K$35*100</f>
        <v>2.4710830704521558</v>
      </c>
      <c r="M56" s="1108">
        <v>253.6</v>
      </c>
      <c r="N56" s="1108">
        <f>+M56/M$35*100</f>
        <v>2.4706994144754151</v>
      </c>
      <c r="O56" s="1111"/>
      <c r="P56" s="1109"/>
    </row>
    <row r="57" spans="1:16" ht="13.5" customHeight="1" x14ac:dyDescent="0.2">
      <c r="A57" s="1070"/>
      <c r="B57" s="1074"/>
      <c r="C57" s="694"/>
      <c r="D57" s="695" t="s">
        <v>175</v>
      </c>
      <c r="E57" s="1113">
        <v>35.9</v>
      </c>
      <c r="F57" s="1113">
        <f>+E57/E56*100</f>
        <v>14.184116949822204</v>
      </c>
      <c r="G57" s="1114">
        <v>35.6</v>
      </c>
      <c r="H57" s="1113">
        <f>+G57/G56*100</f>
        <v>14.093428345209819</v>
      </c>
      <c r="I57" s="1114">
        <v>35.299999999999997</v>
      </c>
      <c r="J57" s="1113">
        <f>+I57/I56*100</f>
        <v>14.002380007933359</v>
      </c>
      <c r="K57" s="1114">
        <v>35.200000000000003</v>
      </c>
      <c r="L57" s="1113">
        <f>+K57/K56*100</f>
        <v>13.869188337273444</v>
      </c>
      <c r="M57" s="1114">
        <v>34.9</v>
      </c>
      <c r="N57" s="1114">
        <f>+M57/M56*100</f>
        <v>13.761829652996846</v>
      </c>
      <c r="O57" s="1096"/>
      <c r="P57" s="1070"/>
    </row>
    <row r="58" spans="1:16" ht="13.5" customHeight="1" x14ac:dyDescent="0.2">
      <c r="A58" s="1070"/>
      <c r="B58" s="1074"/>
      <c r="C58" s="694"/>
      <c r="D58" s="695" t="s">
        <v>516</v>
      </c>
      <c r="E58" s="1113">
        <v>40.9</v>
      </c>
      <c r="F58" s="1113">
        <f>+E58/E56*100</f>
        <v>16.159620703279337</v>
      </c>
      <c r="G58" s="1114">
        <v>41.2</v>
      </c>
      <c r="H58" s="1113">
        <f>+G58/G56*100</f>
        <v>16.310372129849565</v>
      </c>
      <c r="I58" s="1114">
        <v>41.5</v>
      </c>
      <c r="J58" s="1113">
        <f>+I58/I56*100</f>
        <v>16.461721539071796</v>
      </c>
      <c r="K58" s="1114">
        <v>41.7</v>
      </c>
      <c r="L58" s="1113">
        <f>+K58/K56*100</f>
        <v>16.430260047281326</v>
      </c>
      <c r="M58" s="1114">
        <v>41.9</v>
      </c>
      <c r="N58" s="1114">
        <f>+M58/M56*100</f>
        <v>16.522082018927446</v>
      </c>
      <c r="O58" s="1096"/>
      <c r="P58" s="1070"/>
    </row>
    <row r="59" spans="1:16" s="760" customFormat="1" ht="13.5" customHeight="1" x14ac:dyDescent="0.2">
      <c r="A59" s="775"/>
      <c r="B59" s="776"/>
      <c r="C59" s="777" t="s">
        <v>487</v>
      </c>
      <c r="D59" s="778"/>
      <c r="E59" s="779"/>
      <c r="F59" s="1115"/>
      <c r="G59" s="779"/>
      <c r="H59" s="1115"/>
      <c r="I59" s="779"/>
      <c r="J59" s="1115"/>
      <c r="K59" s="779"/>
      <c r="L59" s="1115"/>
      <c r="M59" s="779"/>
      <c r="N59" s="1115"/>
      <c r="O59" s="780"/>
      <c r="P59" s="771"/>
    </row>
    <row r="60" spans="1:16" ht="13.5" customHeight="1" x14ac:dyDescent="0.2">
      <c r="A60" s="1070"/>
      <c r="B60" s="1116"/>
      <c r="C60" s="1117" t="s">
        <v>395</v>
      </c>
      <c r="D60" s="1091"/>
      <c r="E60" s="1075"/>
      <c r="F60" s="1118" t="s">
        <v>88</v>
      </c>
      <c r="G60" s="1119"/>
      <c r="H60" s="1119"/>
      <c r="I60" s="1120"/>
      <c r="J60" s="1119"/>
      <c r="K60" s="1119"/>
      <c r="L60" s="1119"/>
      <c r="M60" s="1119"/>
      <c r="N60" s="1119"/>
      <c r="O60" s="1096"/>
      <c r="P60" s="1070"/>
    </row>
    <row r="61" spans="1:16" ht="13.5" customHeight="1" x14ac:dyDescent="0.2">
      <c r="A61" s="1070"/>
      <c r="B61" s="891">
        <v>6</v>
      </c>
      <c r="C61" s="1460">
        <v>43374</v>
      </c>
      <c r="D61" s="1460"/>
      <c r="E61" s="1095"/>
      <c r="F61" s="1095"/>
      <c r="G61" s="1095"/>
      <c r="H61" s="1095"/>
      <c r="I61" s="1095"/>
      <c r="J61" s="1095"/>
      <c r="K61" s="1095"/>
      <c r="L61" s="1095"/>
      <c r="M61" s="1095"/>
      <c r="N61" s="1095"/>
      <c r="O61" s="1095"/>
      <c r="P61" s="1095"/>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33:N33 E7:N7">
    <cfRule type="cellIs" dxfId="25" priority="1" operator="equal">
      <formula>"1.º trimestre"</formula>
    </cfRule>
  </conditionalFormatting>
  <printOptions horizontalCentered="1"/>
  <pageMargins left="0.15748031496062992" right="0.15748031496062992" top="0.19685039370078741" bottom="0.19685039370078741" header="0" footer="0"/>
  <pageSetup paperSize="9" scale="9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workbookViewId="0"/>
  </sheetViews>
  <sheetFormatPr defaultRowHeight="12.75" x14ac:dyDescent="0.2"/>
  <cols>
    <col min="1" max="1" width="1" style="1071" customWidth="1"/>
    <col min="2" max="2" width="2.5703125" style="1071" customWidth="1"/>
    <col min="3" max="3" width="1" style="1071" customWidth="1"/>
    <col min="4" max="4" width="32.7109375" style="1071" customWidth="1"/>
    <col min="5" max="5" width="7.42578125" style="1071" customWidth="1"/>
    <col min="6" max="6" width="4.85546875" style="1071" customWidth="1"/>
    <col min="7" max="7" width="7.42578125" style="1071" customWidth="1"/>
    <col min="8" max="8" width="4.85546875" style="1071" customWidth="1"/>
    <col min="9" max="9" width="7.42578125" style="1071" customWidth="1"/>
    <col min="10" max="10" width="4.85546875" style="1071" customWidth="1"/>
    <col min="11" max="11" width="7.42578125" style="1071" customWidth="1"/>
    <col min="12" max="12" width="4.85546875" style="1071" customWidth="1"/>
    <col min="13" max="13" width="7.42578125" style="1071" customWidth="1"/>
    <col min="14" max="14" width="4.85546875" style="1071" customWidth="1"/>
    <col min="15" max="15" width="2.5703125" style="1071" customWidth="1"/>
    <col min="16" max="16" width="1" style="1071" customWidth="1"/>
    <col min="17" max="16384" width="9.140625" style="1071"/>
  </cols>
  <sheetData>
    <row r="1" spans="1:16" ht="13.5" customHeight="1" x14ac:dyDescent="0.2">
      <c r="A1" s="1070"/>
      <c r="B1" s="1121"/>
      <c r="C1" s="1490" t="s">
        <v>317</v>
      </c>
      <c r="D1" s="1490"/>
      <c r="E1" s="1066"/>
      <c r="F1" s="1066"/>
      <c r="G1" s="1066"/>
      <c r="H1" s="1066"/>
      <c r="I1" s="1066"/>
      <c r="J1" s="1066"/>
      <c r="K1" s="1066"/>
      <c r="L1" s="1066"/>
      <c r="M1" s="1122"/>
      <c r="N1" s="1066"/>
      <c r="O1" s="1066"/>
      <c r="P1" s="1070"/>
    </row>
    <row r="2" spans="1:16" ht="9.75" customHeight="1" x14ac:dyDescent="0.2">
      <c r="A2" s="1070"/>
      <c r="B2" s="1123"/>
      <c r="C2" s="1124"/>
      <c r="D2" s="1123"/>
      <c r="E2" s="1125"/>
      <c r="F2" s="1125"/>
      <c r="G2" s="1125"/>
      <c r="H2" s="1125"/>
      <c r="I2" s="1073"/>
      <c r="J2" s="1073"/>
      <c r="K2" s="1073"/>
      <c r="L2" s="1073"/>
      <c r="M2" s="1073"/>
      <c r="N2" s="1073"/>
      <c r="O2" s="1126"/>
      <c r="P2" s="1070"/>
    </row>
    <row r="3" spans="1:16" ht="9" customHeight="1" thickBot="1" x14ac:dyDescent="0.25">
      <c r="A3" s="1070"/>
      <c r="B3" s="1066"/>
      <c r="C3" s="1103"/>
      <c r="D3" s="1066"/>
      <c r="E3" s="1066"/>
      <c r="F3" s="1066"/>
      <c r="G3" s="1066"/>
      <c r="H3" s="1066"/>
      <c r="I3" s="1066"/>
      <c r="J3" s="1066"/>
      <c r="K3" s="1066"/>
      <c r="L3" s="1066"/>
      <c r="M3" s="1466" t="s">
        <v>73</v>
      </c>
      <c r="N3" s="1466"/>
      <c r="O3" s="1127"/>
      <c r="P3" s="1070"/>
    </row>
    <row r="4" spans="1:16" s="1082" customFormat="1" ht="13.5" customHeight="1" thickBot="1" x14ac:dyDescent="0.25">
      <c r="A4" s="1077"/>
      <c r="B4" s="1104"/>
      <c r="C4" s="1079" t="s">
        <v>160</v>
      </c>
      <c r="D4" s="1080"/>
      <c r="E4" s="1080"/>
      <c r="F4" s="1080"/>
      <c r="G4" s="1080"/>
      <c r="H4" s="1080"/>
      <c r="I4" s="1080"/>
      <c r="J4" s="1080"/>
      <c r="K4" s="1080"/>
      <c r="L4" s="1080"/>
      <c r="M4" s="1080"/>
      <c r="N4" s="1081"/>
      <c r="O4" s="1127"/>
      <c r="P4" s="1077"/>
    </row>
    <row r="5" spans="1:16" ht="3.75" customHeight="1" x14ac:dyDescent="0.2">
      <c r="A5" s="1070"/>
      <c r="B5" s="1066"/>
      <c r="C5" s="1491" t="s">
        <v>154</v>
      </c>
      <c r="D5" s="1492"/>
      <c r="E5" s="1066"/>
      <c r="F5" s="1128"/>
      <c r="G5" s="1128"/>
      <c r="H5" s="1128"/>
      <c r="I5" s="1128"/>
      <c r="J5" s="1128"/>
      <c r="K5" s="1066"/>
      <c r="L5" s="1128"/>
      <c r="M5" s="1128"/>
      <c r="N5" s="1128"/>
      <c r="O5" s="1127"/>
      <c r="P5" s="1070"/>
    </row>
    <row r="6" spans="1:16" ht="12.75" customHeight="1" x14ac:dyDescent="0.2">
      <c r="A6" s="1070"/>
      <c r="B6" s="1066"/>
      <c r="C6" s="1492"/>
      <c r="D6" s="1492"/>
      <c r="E6" s="1085" t="s">
        <v>34</v>
      </c>
      <c r="F6" s="1086" t="s">
        <v>34</v>
      </c>
      <c r="G6" s="1085">
        <v>2017</v>
      </c>
      <c r="H6" s="1086" t="s">
        <v>34</v>
      </c>
      <c r="I6" s="1087"/>
      <c r="J6" s="1086" t="s">
        <v>34</v>
      </c>
      <c r="K6" s="1088" t="s">
        <v>34</v>
      </c>
      <c r="L6" s="1089">
        <v>2018</v>
      </c>
      <c r="M6" s="1089" t="s">
        <v>34</v>
      </c>
      <c r="N6" s="1090"/>
      <c r="O6" s="1127"/>
      <c r="P6" s="1070"/>
    </row>
    <row r="7" spans="1:16" x14ac:dyDescent="0.2">
      <c r="A7" s="1070"/>
      <c r="B7" s="1066"/>
      <c r="C7" s="1129"/>
      <c r="D7" s="1129"/>
      <c r="E7" s="1462" t="s">
        <v>676</v>
      </c>
      <c r="F7" s="1462"/>
      <c r="G7" s="1462" t="s">
        <v>677</v>
      </c>
      <c r="H7" s="1462"/>
      <c r="I7" s="1462" t="s">
        <v>678</v>
      </c>
      <c r="J7" s="1462"/>
      <c r="K7" s="1462" t="s">
        <v>679</v>
      </c>
      <c r="L7" s="1462"/>
      <c r="M7" s="1462" t="s">
        <v>676</v>
      </c>
      <c r="N7" s="1462"/>
      <c r="O7" s="1130"/>
      <c r="P7" s="1070"/>
    </row>
    <row r="8" spans="1:16" s="1094" customFormat="1" ht="15.75" customHeight="1" x14ac:dyDescent="0.2">
      <c r="A8" s="1092"/>
      <c r="B8" s="1131"/>
      <c r="C8" s="1459" t="s">
        <v>13</v>
      </c>
      <c r="D8" s="1459"/>
      <c r="E8" s="1488">
        <v>4760.3999999999996</v>
      </c>
      <c r="F8" s="1488"/>
      <c r="G8" s="1488">
        <v>4803</v>
      </c>
      <c r="H8" s="1488"/>
      <c r="I8" s="1488">
        <v>4804.8999999999996</v>
      </c>
      <c r="J8" s="1488"/>
      <c r="K8" s="1488">
        <v>4806.7</v>
      </c>
      <c r="L8" s="1488"/>
      <c r="M8" s="1489">
        <v>4874.1000000000004</v>
      </c>
      <c r="N8" s="1489"/>
      <c r="O8" s="1132"/>
      <c r="P8" s="1092"/>
    </row>
    <row r="9" spans="1:16" ht="11.25" customHeight="1" x14ac:dyDescent="0.2">
      <c r="A9" s="1070"/>
      <c r="B9" s="1133"/>
      <c r="C9" s="691" t="s">
        <v>72</v>
      </c>
      <c r="D9" s="1095"/>
      <c r="E9" s="1486">
        <v>2443.8000000000002</v>
      </c>
      <c r="F9" s="1486"/>
      <c r="G9" s="1486">
        <v>2471.6999999999998</v>
      </c>
      <c r="H9" s="1486"/>
      <c r="I9" s="1486">
        <v>2464.8000000000002</v>
      </c>
      <c r="J9" s="1486"/>
      <c r="K9" s="1486">
        <v>2457.3000000000002</v>
      </c>
      <c r="L9" s="1486"/>
      <c r="M9" s="1487">
        <v>2484.1999999999998</v>
      </c>
      <c r="N9" s="1487"/>
      <c r="O9" s="1130"/>
      <c r="P9" s="1070"/>
    </row>
    <row r="10" spans="1:16" ht="11.25" customHeight="1" x14ac:dyDescent="0.2">
      <c r="A10" s="1070"/>
      <c r="B10" s="1133"/>
      <c r="C10" s="691" t="s">
        <v>71</v>
      </c>
      <c r="D10" s="1095"/>
      <c r="E10" s="1486">
        <v>2316.6</v>
      </c>
      <c r="F10" s="1486"/>
      <c r="G10" s="1486">
        <v>2331.3000000000002</v>
      </c>
      <c r="H10" s="1486"/>
      <c r="I10" s="1486">
        <v>2340.1999999999998</v>
      </c>
      <c r="J10" s="1486"/>
      <c r="K10" s="1486">
        <v>2349.4</v>
      </c>
      <c r="L10" s="1486"/>
      <c r="M10" s="1487">
        <v>2389.9</v>
      </c>
      <c r="N10" s="1487"/>
      <c r="O10" s="1130"/>
      <c r="P10" s="1070"/>
    </row>
    <row r="11" spans="1:16" ht="15.75" customHeight="1" x14ac:dyDescent="0.2">
      <c r="A11" s="1070"/>
      <c r="B11" s="1133"/>
      <c r="C11" s="691" t="s">
        <v>155</v>
      </c>
      <c r="D11" s="1095"/>
      <c r="E11" s="1486">
        <v>275.39999999999998</v>
      </c>
      <c r="F11" s="1486"/>
      <c r="G11" s="1486">
        <v>291.2</v>
      </c>
      <c r="H11" s="1486"/>
      <c r="I11" s="1486">
        <v>290</v>
      </c>
      <c r="J11" s="1486"/>
      <c r="K11" s="1486">
        <v>283.3</v>
      </c>
      <c r="L11" s="1486"/>
      <c r="M11" s="1487">
        <v>287</v>
      </c>
      <c r="N11" s="1487"/>
      <c r="O11" s="1130"/>
      <c r="P11" s="1070"/>
    </row>
    <row r="12" spans="1:16" ht="11.25" customHeight="1" x14ac:dyDescent="0.2">
      <c r="A12" s="1070"/>
      <c r="B12" s="1133"/>
      <c r="C12" s="691" t="s">
        <v>156</v>
      </c>
      <c r="D12" s="1095"/>
      <c r="E12" s="1464">
        <v>2241.9</v>
      </c>
      <c r="F12" s="1464"/>
      <c r="G12" s="1464">
        <v>2248.1</v>
      </c>
      <c r="H12" s="1464"/>
      <c r="I12" s="1464">
        <v>2247.8000000000002</v>
      </c>
      <c r="J12" s="1464"/>
      <c r="K12" s="1464">
        <v>2238.8000000000002</v>
      </c>
      <c r="L12" s="1464"/>
      <c r="M12" s="1467">
        <v>2256</v>
      </c>
      <c r="N12" s="1467"/>
      <c r="O12" s="1130"/>
      <c r="P12" s="1070"/>
    </row>
    <row r="13" spans="1:16" ht="11.25" customHeight="1" x14ac:dyDescent="0.2">
      <c r="A13" s="1070"/>
      <c r="B13" s="1133"/>
      <c r="C13" s="691" t="s">
        <v>157</v>
      </c>
      <c r="D13" s="1095"/>
      <c r="E13" s="1464">
        <v>2243.1</v>
      </c>
      <c r="F13" s="1464"/>
      <c r="G13" s="1464">
        <v>2263.8000000000002</v>
      </c>
      <c r="H13" s="1464"/>
      <c r="I13" s="1464">
        <v>2267.1</v>
      </c>
      <c r="J13" s="1464"/>
      <c r="K13" s="1464">
        <v>2284.6</v>
      </c>
      <c r="L13" s="1464"/>
      <c r="M13" s="1467">
        <v>2331.1</v>
      </c>
      <c r="N13" s="1467"/>
      <c r="O13" s="1130"/>
      <c r="P13" s="1070"/>
    </row>
    <row r="14" spans="1:16" ht="15.75" customHeight="1" x14ac:dyDescent="0.2">
      <c r="A14" s="1070"/>
      <c r="B14" s="1133"/>
      <c r="C14" s="691" t="s">
        <v>375</v>
      </c>
      <c r="D14" s="1095"/>
      <c r="E14" s="1486">
        <v>331.9</v>
      </c>
      <c r="F14" s="1486"/>
      <c r="G14" s="1486">
        <v>304.5</v>
      </c>
      <c r="H14" s="1486"/>
      <c r="I14" s="1486">
        <v>280.39999999999998</v>
      </c>
      <c r="J14" s="1486"/>
      <c r="K14" s="1486">
        <v>285</v>
      </c>
      <c r="L14" s="1486"/>
      <c r="M14" s="1487">
        <v>315.10000000000002</v>
      </c>
      <c r="N14" s="1487"/>
      <c r="O14" s="1130"/>
      <c r="P14" s="1070"/>
    </row>
    <row r="15" spans="1:16" ht="11.25" customHeight="1" x14ac:dyDescent="0.2">
      <c r="A15" s="1070"/>
      <c r="B15" s="1133"/>
      <c r="C15" s="691" t="s">
        <v>161</v>
      </c>
      <c r="D15" s="1095"/>
      <c r="E15" s="1464">
        <v>1164.5</v>
      </c>
      <c r="F15" s="1464"/>
      <c r="G15" s="1464">
        <v>1181</v>
      </c>
      <c r="H15" s="1464"/>
      <c r="I15" s="1464">
        <v>1228.5999999999999</v>
      </c>
      <c r="J15" s="1464"/>
      <c r="K15" s="1464">
        <v>1191.5</v>
      </c>
      <c r="L15" s="1464"/>
      <c r="M15" s="1467">
        <v>1208.0999999999999</v>
      </c>
      <c r="N15" s="1467"/>
      <c r="O15" s="1130"/>
      <c r="P15" s="1070"/>
    </row>
    <row r="16" spans="1:16" ht="11.25" customHeight="1" x14ac:dyDescent="0.2">
      <c r="A16" s="1070"/>
      <c r="B16" s="1133"/>
      <c r="C16" s="691" t="s">
        <v>162</v>
      </c>
      <c r="D16" s="1095"/>
      <c r="E16" s="1464">
        <v>3264</v>
      </c>
      <c r="F16" s="1464"/>
      <c r="G16" s="1464">
        <v>3317.5</v>
      </c>
      <c r="H16" s="1464"/>
      <c r="I16" s="1464">
        <v>3296</v>
      </c>
      <c r="J16" s="1464"/>
      <c r="K16" s="1464">
        <v>3330.2</v>
      </c>
      <c r="L16" s="1464"/>
      <c r="M16" s="1467">
        <v>3350.9</v>
      </c>
      <c r="N16" s="1467"/>
      <c r="O16" s="1130"/>
      <c r="P16" s="1070"/>
    </row>
    <row r="17" spans="1:16" s="1137" customFormat="1" ht="15.75" customHeight="1" x14ac:dyDescent="0.2">
      <c r="A17" s="1134"/>
      <c r="B17" s="1135"/>
      <c r="C17" s="691" t="s">
        <v>163</v>
      </c>
      <c r="D17" s="1095"/>
      <c r="E17" s="1464">
        <v>4205.6000000000004</v>
      </c>
      <c r="F17" s="1464"/>
      <c r="G17" s="1464">
        <v>4295</v>
      </c>
      <c r="H17" s="1464"/>
      <c r="I17" s="1464">
        <v>4273.2</v>
      </c>
      <c r="J17" s="1464"/>
      <c r="K17" s="1464">
        <v>4289.8</v>
      </c>
      <c r="L17" s="1464"/>
      <c r="M17" s="1467">
        <v>4366.8</v>
      </c>
      <c r="N17" s="1467"/>
      <c r="O17" s="1136"/>
      <c r="P17" s="1134"/>
    </row>
    <row r="18" spans="1:16" s="1137" customFormat="1" ht="11.25" customHeight="1" x14ac:dyDescent="0.2">
      <c r="A18" s="1134"/>
      <c r="B18" s="1135"/>
      <c r="C18" s="691" t="s">
        <v>164</v>
      </c>
      <c r="D18" s="1095"/>
      <c r="E18" s="1464">
        <v>554.79999999999995</v>
      </c>
      <c r="F18" s="1464"/>
      <c r="G18" s="1464">
        <v>508</v>
      </c>
      <c r="H18" s="1464"/>
      <c r="I18" s="1464">
        <v>531.70000000000005</v>
      </c>
      <c r="J18" s="1464"/>
      <c r="K18" s="1464">
        <v>516.9</v>
      </c>
      <c r="L18" s="1464"/>
      <c r="M18" s="1467">
        <v>507.3</v>
      </c>
      <c r="N18" s="1467"/>
      <c r="O18" s="1136"/>
      <c r="P18" s="1134"/>
    </row>
    <row r="19" spans="1:16" ht="15.75" customHeight="1" x14ac:dyDescent="0.2">
      <c r="A19" s="1070"/>
      <c r="B19" s="1133"/>
      <c r="C19" s="691" t="s">
        <v>165</v>
      </c>
      <c r="D19" s="1095"/>
      <c r="E19" s="1464">
        <v>3931.5</v>
      </c>
      <c r="F19" s="1464"/>
      <c r="G19" s="1464">
        <v>3998.8</v>
      </c>
      <c r="H19" s="1464"/>
      <c r="I19" s="1464">
        <v>4011.7</v>
      </c>
      <c r="J19" s="1464"/>
      <c r="K19" s="1464">
        <v>4011.2</v>
      </c>
      <c r="L19" s="1464"/>
      <c r="M19" s="1467">
        <v>4065</v>
      </c>
      <c r="N19" s="1467"/>
      <c r="O19" s="1130"/>
      <c r="P19" s="1070"/>
    </row>
    <row r="20" spans="1:16" ht="11.25" customHeight="1" x14ac:dyDescent="0.2">
      <c r="A20" s="1070"/>
      <c r="B20" s="1133"/>
      <c r="C20" s="1138"/>
      <c r="D20" s="1063" t="s">
        <v>166</v>
      </c>
      <c r="E20" s="1464">
        <v>3062.5</v>
      </c>
      <c r="F20" s="1464"/>
      <c r="G20" s="1464">
        <v>3099.9</v>
      </c>
      <c r="H20" s="1464"/>
      <c r="I20" s="1464">
        <v>3123</v>
      </c>
      <c r="J20" s="1464"/>
      <c r="K20" s="1464">
        <v>3141.1</v>
      </c>
      <c r="L20" s="1464"/>
      <c r="M20" s="1467">
        <v>3167.5</v>
      </c>
      <c r="N20" s="1467"/>
      <c r="O20" s="1130"/>
      <c r="P20" s="1070"/>
    </row>
    <row r="21" spans="1:16" ht="11.25" customHeight="1" x14ac:dyDescent="0.2">
      <c r="A21" s="1070"/>
      <c r="B21" s="1133"/>
      <c r="C21" s="1138"/>
      <c r="D21" s="1063" t="s">
        <v>167</v>
      </c>
      <c r="E21" s="1464">
        <v>727.9</v>
      </c>
      <c r="F21" s="1464"/>
      <c r="G21" s="1464">
        <v>763</v>
      </c>
      <c r="H21" s="1464"/>
      <c r="I21" s="1464">
        <v>742.4</v>
      </c>
      <c r="J21" s="1464"/>
      <c r="K21" s="1464">
        <v>729.9</v>
      </c>
      <c r="L21" s="1464"/>
      <c r="M21" s="1467">
        <v>755.5</v>
      </c>
      <c r="N21" s="1467"/>
      <c r="O21" s="1130"/>
      <c r="P21" s="1070"/>
    </row>
    <row r="22" spans="1:16" ht="11.25" customHeight="1" x14ac:dyDescent="0.2">
      <c r="A22" s="1070"/>
      <c r="B22" s="1133"/>
      <c r="C22" s="1138"/>
      <c r="D22" s="1063" t="s">
        <v>129</v>
      </c>
      <c r="E22" s="1464">
        <v>141.1</v>
      </c>
      <c r="F22" s="1464"/>
      <c r="G22" s="1464">
        <v>135.9</v>
      </c>
      <c r="H22" s="1464"/>
      <c r="I22" s="1464">
        <v>146.30000000000001</v>
      </c>
      <c r="J22" s="1464"/>
      <c r="K22" s="1464">
        <v>140.19999999999999</v>
      </c>
      <c r="L22" s="1464"/>
      <c r="M22" s="1467">
        <v>142</v>
      </c>
      <c r="N22" s="1467"/>
      <c r="O22" s="1130"/>
      <c r="P22" s="1070"/>
    </row>
    <row r="23" spans="1:16" ht="11.25" customHeight="1" x14ac:dyDescent="0.2">
      <c r="A23" s="1070"/>
      <c r="B23" s="1133"/>
      <c r="C23" s="691" t="s">
        <v>168</v>
      </c>
      <c r="D23" s="1095"/>
      <c r="E23" s="1464">
        <v>806.2</v>
      </c>
      <c r="F23" s="1464"/>
      <c r="G23" s="1464">
        <v>782.8</v>
      </c>
      <c r="H23" s="1464"/>
      <c r="I23" s="1464">
        <v>772.1</v>
      </c>
      <c r="J23" s="1464"/>
      <c r="K23" s="1464">
        <v>774</v>
      </c>
      <c r="L23" s="1464"/>
      <c r="M23" s="1467">
        <v>790.6</v>
      </c>
      <c r="N23" s="1467"/>
      <c r="O23" s="1130"/>
      <c r="P23" s="1070"/>
    </row>
    <row r="24" spans="1:16" ht="11.25" customHeight="1" x14ac:dyDescent="0.2">
      <c r="A24" s="1070"/>
      <c r="B24" s="1133"/>
      <c r="C24" s="691" t="s">
        <v>129</v>
      </c>
      <c r="D24" s="1095"/>
      <c r="E24" s="1464">
        <v>22.7</v>
      </c>
      <c r="F24" s="1464"/>
      <c r="G24" s="1464">
        <v>21.4</v>
      </c>
      <c r="H24" s="1464"/>
      <c r="I24" s="1464">
        <v>21.1</v>
      </c>
      <c r="J24" s="1464"/>
      <c r="K24" s="1464">
        <v>21.5</v>
      </c>
      <c r="L24" s="1464"/>
      <c r="M24" s="1467">
        <v>18.5</v>
      </c>
      <c r="N24" s="1467"/>
      <c r="O24" s="1130"/>
      <c r="P24" s="1070"/>
    </row>
    <row r="25" spans="1:16" ht="15.75" customHeight="1" x14ac:dyDescent="0.2">
      <c r="A25" s="1070"/>
      <c r="B25" s="1133"/>
      <c r="C25" s="696" t="s">
        <v>169</v>
      </c>
      <c r="D25" s="696"/>
      <c r="E25" s="1463"/>
      <c r="F25" s="1463"/>
      <c r="G25" s="1463"/>
      <c r="H25" s="1463"/>
      <c r="I25" s="1463"/>
      <c r="J25" s="1463"/>
      <c r="K25" s="1463"/>
      <c r="L25" s="1463"/>
      <c r="M25" s="1465"/>
      <c r="N25" s="1465"/>
      <c r="O25" s="1130"/>
      <c r="P25" s="1070"/>
    </row>
    <row r="26" spans="1:16" s="1112" customFormat="1" ht="13.5" customHeight="1" x14ac:dyDescent="0.2">
      <c r="A26" s="1109"/>
      <c r="B26" s="1483" t="s">
        <v>170</v>
      </c>
      <c r="C26" s="1483"/>
      <c r="D26" s="1483"/>
      <c r="E26" s="1484">
        <v>67.599999999999994</v>
      </c>
      <c r="F26" s="1484"/>
      <c r="G26" s="1484">
        <v>68.5</v>
      </c>
      <c r="H26" s="1484"/>
      <c r="I26" s="1484">
        <v>68.900000000000006</v>
      </c>
      <c r="J26" s="1484"/>
      <c r="K26" s="1484">
        <v>68.900000000000006</v>
      </c>
      <c r="L26" s="1484"/>
      <c r="M26" s="1485">
        <v>69.8</v>
      </c>
      <c r="N26" s="1485"/>
      <c r="O26" s="1139"/>
      <c r="P26" s="1109"/>
    </row>
    <row r="27" spans="1:16" ht="11.25" customHeight="1" x14ac:dyDescent="0.2">
      <c r="A27" s="1070"/>
      <c r="B27" s="1133"/>
      <c r="C27" s="694"/>
      <c r="D27" s="1063" t="s">
        <v>72</v>
      </c>
      <c r="E27" s="1463">
        <v>70.8</v>
      </c>
      <c r="F27" s="1463"/>
      <c r="G27" s="1463">
        <v>72</v>
      </c>
      <c r="H27" s="1463"/>
      <c r="I27" s="1463">
        <v>72.2</v>
      </c>
      <c r="J27" s="1463"/>
      <c r="K27" s="1463">
        <v>71.900000000000006</v>
      </c>
      <c r="L27" s="1463"/>
      <c r="M27" s="1465">
        <v>72.599999999999994</v>
      </c>
      <c r="N27" s="1465"/>
      <c r="O27" s="1130"/>
      <c r="P27" s="1070"/>
    </row>
    <row r="28" spans="1:16" ht="11.25" customHeight="1" x14ac:dyDescent="0.2">
      <c r="A28" s="1070"/>
      <c r="B28" s="1133"/>
      <c r="C28" s="694"/>
      <c r="D28" s="1063" t="s">
        <v>71</v>
      </c>
      <c r="E28" s="1463">
        <v>64.5</v>
      </c>
      <c r="F28" s="1463"/>
      <c r="G28" s="1463">
        <v>65.3</v>
      </c>
      <c r="H28" s="1463"/>
      <c r="I28" s="1463">
        <v>65.8</v>
      </c>
      <c r="J28" s="1463"/>
      <c r="K28" s="1463">
        <v>66.099999999999994</v>
      </c>
      <c r="L28" s="1463"/>
      <c r="M28" s="1465">
        <v>67.099999999999994</v>
      </c>
      <c r="N28" s="1465"/>
      <c r="O28" s="1130"/>
      <c r="P28" s="1070"/>
    </row>
    <row r="29" spans="1:16" s="1112" customFormat="1" ht="13.5" customHeight="1" x14ac:dyDescent="0.2">
      <c r="A29" s="1109"/>
      <c r="B29" s="1483" t="s">
        <v>155</v>
      </c>
      <c r="C29" s="1483"/>
      <c r="D29" s="1483"/>
      <c r="E29" s="1484">
        <v>25.2</v>
      </c>
      <c r="F29" s="1484"/>
      <c r="G29" s="1484">
        <v>26.7</v>
      </c>
      <c r="H29" s="1484"/>
      <c r="I29" s="1484">
        <v>26.6</v>
      </c>
      <c r="J29" s="1484"/>
      <c r="K29" s="1484">
        <v>26</v>
      </c>
      <c r="L29" s="1484"/>
      <c r="M29" s="1485">
        <v>26.4</v>
      </c>
      <c r="N29" s="1485"/>
      <c r="O29" s="1139"/>
      <c r="P29" s="1109"/>
    </row>
    <row r="30" spans="1:16" ht="11.25" customHeight="1" x14ac:dyDescent="0.2">
      <c r="A30" s="1070"/>
      <c r="B30" s="1133"/>
      <c r="C30" s="694"/>
      <c r="D30" s="1063" t="s">
        <v>72</v>
      </c>
      <c r="E30" s="1463">
        <v>26.4</v>
      </c>
      <c r="F30" s="1463"/>
      <c r="G30" s="1463">
        <v>28.6</v>
      </c>
      <c r="H30" s="1463"/>
      <c r="I30" s="1463">
        <v>28.5</v>
      </c>
      <c r="J30" s="1463"/>
      <c r="K30" s="1463">
        <v>27.3</v>
      </c>
      <c r="L30" s="1463"/>
      <c r="M30" s="1465">
        <v>28.8</v>
      </c>
      <c r="N30" s="1465"/>
      <c r="O30" s="1130"/>
      <c r="P30" s="1070"/>
    </row>
    <row r="31" spans="1:16" ht="11.25" customHeight="1" x14ac:dyDescent="0.2">
      <c r="A31" s="1070"/>
      <c r="B31" s="1133"/>
      <c r="C31" s="694"/>
      <c r="D31" s="1063" t="s">
        <v>71</v>
      </c>
      <c r="E31" s="1463">
        <v>23.9</v>
      </c>
      <c r="F31" s="1463"/>
      <c r="G31" s="1463">
        <v>24.6</v>
      </c>
      <c r="H31" s="1463"/>
      <c r="I31" s="1463">
        <v>24.6</v>
      </c>
      <c r="J31" s="1463"/>
      <c r="K31" s="1463">
        <v>24.6</v>
      </c>
      <c r="L31" s="1463"/>
      <c r="M31" s="1465">
        <v>23.8</v>
      </c>
      <c r="N31" s="1465"/>
      <c r="O31" s="1130"/>
      <c r="P31" s="1070"/>
    </row>
    <row r="32" spans="1:16" s="1112" customFormat="1" ht="13.5" customHeight="1" x14ac:dyDescent="0.2">
      <c r="A32" s="1109"/>
      <c r="B32" s="1483" t="s">
        <v>171</v>
      </c>
      <c r="C32" s="1483"/>
      <c r="D32" s="1483"/>
      <c r="E32" s="1484">
        <v>56.1</v>
      </c>
      <c r="F32" s="1484"/>
      <c r="G32" s="1484">
        <v>57.1</v>
      </c>
      <c r="H32" s="1484"/>
      <c r="I32" s="1484">
        <v>57.8</v>
      </c>
      <c r="J32" s="1484"/>
      <c r="K32" s="1484">
        <v>58.3</v>
      </c>
      <c r="L32" s="1484"/>
      <c r="M32" s="1485">
        <v>59.4</v>
      </c>
      <c r="N32" s="1485"/>
      <c r="O32" s="1139"/>
      <c r="P32" s="1109"/>
    </row>
    <row r="33" spans="1:16" ht="11.25" customHeight="1" x14ac:dyDescent="0.2">
      <c r="A33" s="1070"/>
      <c r="B33" s="1133"/>
      <c r="C33" s="694"/>
      <c r="D33" s="1063" t="s">
        <v>72</v>
      </c>
      <c r="E33" s="1463">
        <v>62.2</v>
      </c>
      <c r="F33" s="1463"/>
      <c r="G33" s="1463">
        <v>64.099999999999994</v>
      </c>
      <c r="H33" s="1463"/>
      <c r="I33" s="1463">
        <v>65.400000000000006</v>
      </c>
      <c r="J33" s="1463"/>
      <c r="K33" s="1463">
        <v>64</v>
      </c>
      <c r="L33" s="1463"/>
      <c r="M33" s="1465">
        <v>64.5</v>
      </c>
      <c r="N33" s="1465"/>
      <c r="O33" s="1130"/>
      <c r="P33" s="1070"/>
    </row>
    <row r="34" spans="1:16" ht="11.25" customHeight="1" x14ac:dyDescent="0.2">
      <c r="A34" s="1070"/>
      <c r="B34" s="1133"/>
      <c r="C34" s="694"/>
      <c r="D34" s="1063" t="s">
        <v>71</v>
      </c>
      <c r="E34" s="1463">
        <v>50.6</v>
      </c>
      <c r="F34" s="1463"/>
      <c r="G34" s="1463">
        <v>50.9</v>
      </c>
      <c r="H34" s="1463"/>
      <c r="I34" s="1463">
        <v>51.1</v>
      </c>
      <c r="J34" s="1463"/>
      <c r="K34" s="1463">
        <v>53.3</v>
      </c>
      <c r="L34" s="1463"/>
      <c r="M34" s="1465">
        <v>54.8</v>
      </c>
      <c r="N34" s="1465"/>
      <c r="O34" s="1130"/>
      <c r="P34" s="1070"/>
    </row>
    <row r="35" spans="1:16" ht="15.75" customHeight="1" x14ac:dyDescent="0.2">
      <c r="A35" s="1070"/>
      <c r="B35" s="1133"/>
      <c r="C35" s="1481" t="s">
        <v>172</v>
      </c>
      <c r="D35" s="1481"/>
      <c r="E35" s="1482">
        <v>0</v>
      </c>
      <c r="F35" s="1482"/>
      <c r="G35" s="1482">
        <v>0</v>
      </c>
      <c r="H35" s="1482"/>
      <c r="I35" s="1482">
        <v>0</v>
      </c>
      <c r="J35" s="1482"/>
      <c r="K35" s="1482">
        <v>0</v>
      </c>
      <c r="L35" s="1482"/>
      <c r="M35" s="1480">
        <v>0</v>
      </c>
      <c r="N35" s="1480"/>
      <c r="O35" s="1130"/>
      <c r="P35" s="1070"/>
    </row>
    <row r="36" spans="1:16" ht="11.25" customHeight="1" x14ac:dyDescent="0.2">
      <c r="A36" s="1070"/>
      <c r="B36" s="1133"/>
      <c r="C36" s="1477" t="s">
        <v>170</v>
      </c>
      <c r="D36" s="1477"/>
      <c r="E36" s="1478">
        <v>-6.2999999999999972</v>
      </c>
      <c r="F36" s="1478"/>
      <c r="G36" s="1478">
        <v>-6.7000000000000028</v>
      </c>
      <c r="H36" s="1478"/>
      <c r="I36" s="1478">
        <v>-6.4000000000000057</v>
      </c>
      <c r="J36" s="1478"/>
      <c r="K36" s="1478">
        <v>-5.8000000000000114</v>
      </c>
      <c r="L36" s="1478"/>
      <c r="M36" s="1479">
        <v>-5.5</v>
      </c>
      <c r="N36" s="1479"/>
      <c r="O36" s="1130"/>
      <c r="P36" s="1070"/>
    </row>
    <row r="37" spans="1:16" ht="11.25" customHeight="1" x14ac:dyDescent="0.2">
      <c r="A37" s="1070"/>
      <c r="B37" s="1133"/>
      <c r="C37" s="1477" t="s">
        <v>155</v>
      </c>
      <c r="D37" s="1477"/>
      <c r="E37" s="1478">
        <v>-2.5</v>
      </c>
      <c r="F37" s="1478"/>
      <c r="G37" s="1478">
        <v>-4</v>
      </c>
      <c r="H37" s="1478"/>
      <c r="I37" s="1478">
        <v>-3.8999999999999986</v>
      </c>
      <c r="J37" s="1478"/>
      <c r="K37" s="1478">
        <v>-2.6999999999999993</v>
      </c>
      <c r="L37" s="1478"/>
      <c r="M37" s="1479">
        <v>-5</v>
      </c>
      <c r="N37" s="1479"/>
      <c r="O37" s="1130"/>
      <c r="P37" s="1070"/>
    </row>
    <row r="38" spans="1:16" ht="11.25" customHeight="1" x14ac:dyDescent="0.2">
      <c r="A38" s="1070"/>
      <c r="B38" s="1133"/>
      <c r="C38" s="1477" t="s">
        <v>171</v>
      </c>
      <c r="D38" s="1477"/>
      <c r="E38" s="1478">
        <v>-11.600000000000001</v>
      </c>
      <c r="F38" s="1478"/>
      <c r="G38" s="1478">
        <v>-13.199999999999996</v>
      </c>
      <c r="H38" s="1478"/>
      <c r="I38" s="1478">
        <v>-14.300000000000004</v>
      </c>
      <c r="J38" s="1478"/>
      <c r="K38" s="1478">
        <v>-10.700000000000003</v>
      </c>
      <c r="L38" s="1478"/>
      <c r="M38" s="1479">
        <v>-9.7000000000000028</v>
      </c>
      <c r="N38" s="1479"/>
      <c r="O38" s="1130"/>
      <c r="P38" s="1070"/>
    </row>
    <row r="39" spans="1:16" ht="10.5" customHeight="1" thickBot="1" x14ac:dyDescent="0.25">
      <c r="A39" s="1070"/>
      <c r="B39" s="1133"/>
      <c r="C39" s="1063"/>
      <c r="D39" s="1063"/>
      <c r="E39" s="1140"/>
      <c r="F39" s="1140"/>
      <c r="G39" s="1140"/>
      <c r="H39" s="1140"/>
      <c r="I39" s="1140"/>
      <c r="J39" s="1140"/>
      <c r="K39" s="1140"/>
      <c r="L39" s="1140"/>
      <c r="M39" s="1141"/>
      <c r="N39" s="1141"/>
      <c r="O39" s="1130"/>
      <c r="P39" s="1070"/>
    </row>
    <row r="40" spans="1:16" s="1082" customFormat="1" ht="13.5" customHeight="1" thickBot="1" x14ac:dyDescent="0.25">
      <c r="A40" s="1077"/>
      <c r="B40" s="1104"/>
      <c r="C40" s="1079" t="s">
        <v>517</v>
      </c>
      <c r="D40" s="1080"/>
      <c r="E40" s="1080"/>
      <c r="F40" s="1080"/>
      <c r="G40" s="1080"/>
      <c r="H40" s="1080"/>
      <c r="I40" s="1080"/>
      <c r="J40" s="1080"/>
      <c r="K40" s="1080"/>
      <c r="L40" s="1080"/>
      <c r="M40" s="1080"/>
      <c r="N40" s="1081"/>
      <c r="O40" s="1130"/>
      <c r="P40" s="1077"/>
    </row>
    <row r="41" spans="1:16" s="1082" customFormat="1" ht="3.75" customHeight="1" x14ac:dyDescent="0.2">
      <c r="A41" s="1077"/>
      <c r="B41" s="1104"/>
      <c r="C41" s="1476" t="s">
        <v>158</v>
      </c>
      <c r="D41" s="1476"/>
      <c r="E41" s="1104"/>
      <c r="F41" s="1104"/>
      <c r="G41" s="1104"/>
      <c r="H41" s="1104"/>
      <c r="I41" s="1104"/>
      <c r="J41" s="1104"/>
      <c r="K41" s="1104"/>
      <c r="L41" s="1104"/>
      <c r="M41" s="1104"/>
      <c r="N41" s="1104"/>
      <c r="O41" s="1130"/>
      <c r="P41" s="1077"/>
    </row>
    <row r="42" spans="1:16" s="1137" customFormat="1" ht="12.75" customHeight="1" x14ac:dyDescent="0.2">
      <c r="A42" s="1134"/>
      <c r="B42" s="1095"/>
      <c r="C42" s="1476"/>
      <c r="D42" s="1476"/>
      <c r="E42" s="1085" t="s">
        <v>34</v>
      </c>
      <c r="F42" s="1086" t="s">
        <v>34</v>
      </c>
      <c r="G42" s="1085">
        <v>2017</v>
      </c>
      <c r="H42" s="1086" t="s">
        <v>34</v>
      </c>
      <c r="I42" s="1087"/>
      <c r="J42" s="1086" t="s">
        <v>34</v>
      </c>
      <c r="K42" s="1088" t="s">
        <v>34</v>
      </c>
      <c r="L42" s="1089">
        <v>2018</v>
      </c>
      <c r="M42" s="1089" t="s">
        <v>34</v>
      </c>
      <c r="N42" s="1090"/>
      <c r="O42" s="1136"/>
      <c r="P42" s="1134"/>
    </row>
    <row r="43" spans="1:16" x14ac:dyDescent="0.2">
      <c r="A43" s="1070"/>
      <c r="B43" s="1066"/>
      <c r="C43" s="1091"/>
      <c r="D43" s="1091"/>
      <c r="E43" s="1462" t="s">
        <v>676</v>
      </c>
      <c r="F43" s="1462"/>
      <c r="G43" s="1462" t="s">
        <v>677</v>
      </c>
      <c r="H43" s="1462"/>
      <c r="I43" s="1462" t="s">
        <v>678</v>
      </c>
      <c r="J43" s="1462"/>
      <c r="K43" s="1462" t="s">
        <v>679</v>
      </c>
      <c r="L43" s="1462"/>
      <c r="M43" s="1462" t="s">
        <v>676</v>
      </c>
      <c r="N43" s="1462"/>
      <c r="O43" s="1130"/>
      <c r="P43" s="1070"/>
    </row>
    <row r="44" spans="1:16" ht="11.25" customHeight="1" x14ac:dyDescent="0.2">
      <c r="A44" s="1070"/>
      <c r="B44" s="1066"/>
      <c r="C44" s="1091"/>
      <c r="D44" s="1091"/>
      <c r="E44" s="702" t="s">
        <v>159</v>
      </c>
      <c r="F44" s="702" t="s">
        <v>106</v>
      </c>
      <c r="G44" s="702" t="s">
        <v>159</v>
      </c>
      <c r="H44" s="702" t="s">
        <v>106</v>
      </c>
      <c r="I44" s="703" t="s">
        <v>159</v>
      </c>
      <c r="J44" s="703" t="s">
        <v>106</v>
      </c>
      <c r="K44" s="703" t="s">
        <v>159</v>
      </c>
      <c r="L44" s="703" t="s">
        <v>106</v>
      </c>
      <c r="M44" s="703" t="s">
        <v>159</v>
      </c>
      <c r="N44" s="703" t="s">
        <v>106</v>
      </c>
      <c r="O44" s="1130"/>
      <c r="P44" s="1070"/>
    </row>
    <row r="45" spans="1:16" s="1094" customFormat="1" ht="15" customHeight="1" x14ac:dyDescent="0.2">
      <c r="A45" s="1092"/>
      <c r="B45" s="1142"/>
      <c r="C45" s="1459" t="s">
        <v>13</v>
      </c>
      <c r="D45" s="1459"/>
      <c r="E45" s="1143">
        <v>4760.3999999999996</v>
      </c>
      <c r="F45" s="1143">
        <f>+E45/E45*100</f>
        <v>100</v>
      </c>
      <c r="G45" s="1143">
        <v>4803</v>
      </c>
      <c r="H45" s="1143">
        <f>+G45/G45*100</f>
        <v>100</v>
      </c>
      <c r="I45" s="1143">
        <v>4804.8999999999996</v>
      </c>
      <c r="J45" s="1143">
        <f>+I45/I45*100</f>
        <v>100</v>
      </c>
      <c r="K45" s="1143">
        <v>4806.7</v>
      </c>
      <c r="L45" s="1143">
        <f>+K45/K45*100</f>
        <v>100</v>
      </c>
      <c r="M45" s="1143">
        <v>4874.1000000000004</v>
      </c>
      <c r="N45" s="1143">
        <f>+M45/M45*100</f>
        <v>100</v>
      </c>
      <c r="O45" s="1132"/>
      <c r="P45" s="1092"/>
    </row>
    <row r="46" spans="1:16" s="1137" customFormat="1" ht="11.25" customHeight="1" x14ac:dyDescent="0.2">
      <c r="A46" s="1134"/>
      <c r="B46" s="1095"/>
      <c r="C46" s="695"/>
      <c r="D46" s="1144" t="s">
        <v>155</v>
      </c>
      <c r="E46" s="1145">
        <v>275.39999999999998</v>
      </c>
      <c r="F46" s="1145">
        <f>+E46/E$45*100</f>
        <v>5.7852281320897401</v>
      </c>
      <c r="G46" s="1145">
        <v>291.2</v>
      </c>
      <c r="H46" s="1145">
        <f>+G46/G$45*100</f>
        <v>6.0628773683114714</v>
      </c>
      <c r="I46" s="1145">
        <v>290</v>
      </c>
      <c r="J46" s="1145">
        <f>+I46/I$45*100</f>
        <v>6.0355054215488364</v>
      </c>
      <c r="K46" s="1145">
        <v>283.3</v>
      </c>
      <c r="L46" s="1145">
        <f>+K46/K$45*100</f>
        <v>5.8938564919799452</v>
      </c>
      <c r="M46" s="1145">
        <v>287</v>
      </c>
      <c r="N46" s="1145">
        <f>+M46/M$45*100</f>
        <v>5.8882665517736603</v>
      </c>
      <c r="O46" s="1136"/>
      <c r="P46" s="1134"/>
    </row>
    <row r="47" spans="1:16" s="1137" customFormat="1" ht="11.25" customHeight="1" x14ac:dyDescent="0.2">
      <c r="A47" s="1134"/>
      <c r="B47" s="1095"/>
      <c r="C47" s="695"/>
      <c r="D47" s="691" t="s">
        <v>518</v>
      </c>
      <c r="E47" s="1145">
        <v>1027.5999999999999</v>
      </c>
      <c r="F47" s="1145">
        <f>+E47/E45*100</f>
        <v>21.586421309133684</v>
      </c>
      <c r="G47" s="1145">
        <v>1031</v>
      </c>
      <c r="H47" s="1145">
        <f>+G47/G45*100</f>
        <v>21.465750572558818</v>
      </c>
      <c r="I47" s="1145">
        <v>1029.5</v>
      </c>
      <c r="J47" s="1145">
        <f>+I47/I45*100</f>
        <v>21.426044246498368</v>
      </c>
      <c r="K47" s="1145">
        <v>1042.7</v>
      </c>
      <c r="L47" s="1145">
        <f>+K47/K45*100</f>
        <v>21.692637360351178</v>
      </c>
      <c r="M47" s="1145">
        <v>1073.7</v>
      </c>
      <c r="N47" s="1145">
        <f>+M47/M45*100</f>
        <v>22.028682218255678</v>
      </c>
      <c r="O47" s="1136"/>
      <c r="P47" s="1134"/>
    </row>
    <row r="48" spans="1:16" s="1137" customFormat="1" ht="12.75" customHeight="1" x14ac:dyDescent="0.2">
      <c r="A48" s="1134"/>
      <c r="B48" s="1146"/>
      <c r="C48" s="691" t="s">
        <v>186</v>
      </c>
      <c r="D48" s="697"/>
      <c r="E48" s="1145">
        <v>1662.3</v>
      </c>
      <c r="F48" s="1145">
        <f>E48/E$45*100</f>
        <v>34.919334509705067</v>
      </c>
      <c r="G48" s="1145">
        <v>1662.8</v>
      </c>
      <c r="H48" s="1145">
        <f>G48/G$45*100</f>
        <v>34.620029148448886</v>
      </c>
      <c r="I48" s="1145">
        <v>1663.2</v>
      </c>
      <c r="J48" s="1145">
        <f>I48/I$45*100</f>
        <v>34.614664196965599</v>
      </c>
      <c r="K48" s="1145">
        <v>1679</v>
      </c>
      <c r="L48" s="1145">
        <f>K48/K$45*100</f>
        <v>34.930409636548987</v>
      </c>
      <c r="M48" s="1145">
        <v>1712.7</v>
      </c>
      <c r="N48" s="1145">
        <f>M48/M$45*100</f>
        <v>35.138794854434664</v>
      </c>
      <c r="O48" s="1136"/>
      <c r="P48" s="1134"/>
    </row>
    <row r="49" spans="1:16" s="1137" customFormat="1" ht="10.5" customHeight="1" x14ac:dyDescent="0.2">
      <c r="A49" s="1134"/>
      <c r="B49" s="1095"/>
      <c r="C49" s="694"/>
      <c r="D49" s="1063" t="s">
        <v>155</v>
      </c>
      <c r="E49" s="1147">
        <v>103</v>
      </c>
      <c r="F49" s="1147">
        <f>E49/E48*100</f>
        <v>6.1962341334295861</v>
      </c>
      <c r="G49" s="1147">
        <v>108.2</v>
      </c>
      <c r="H49" s="1147">
        <f>G49/G48*100</f>
        <v>6.5070964637960067</v>
      </c>
      <c r="I49" s="1147">
        <v>100.2</v>
      </c>
      <c r="J49" s="1147">
        <f>I49/I48*100</f>
        <v>6.0245310245310248</v>
      </c>
      <c r="K49" s="1147">
        <v>107.4</v>
      </c>
      <c r="L49" s="1147">
        <f>K49/K48*100</f>
        <v>6.3966646813579509</v>
      </c>
      <c r="M49" s="1147">
        <v>114.6</v>
      </c>
      <c r="N49" s="1147">
        <f>M49/M48*100</f>
        <v>6.6911893501488882</v>
      </c>
      <c r="O49" s="1136"/>
      <c r="P49" s="1134"/>
    </row>
    <row r="50" spans="1:16" s="1137" customFormat="1" ht="10.5" customHeight="1" x14ac:dyDescent="0.2">
      <c r="A50" s="1134"/>
      <c r="B50" s="1095"/>
      <c r="C50" s="694"/>
      <c r="D50" s="1063" t="s">
        <v>518</v>
      </c>
      <c r="E50" s="1147">
        <v>339.2</v>
      </c>
      <c r="F50" s="1147">
        <f>+E50/E48*100</f>
        <v>20.405462311255491</v>
      </c>
      <c r="G50" s="1147">
        <v>337.4</v>
      </c>
      <c r="H50" s="1147">
        <f>+G50/G48*100</f>
        <v>20.291075294683665</v>
      </c>
      <c r="I50" s="1147">
        <v>340.5</v>
      </c>
      <c r="J50" s="1147">
        <f>+I50/I48*100</f>
        <v>20.472582972582973</v>
      </c>
      <c r="K50" s="1147">
        <v>346.9</v>
      </c>
      <c r="L50" s="1147">
        <f>+K50/K48*100</f>
        <v>20.661107802263253</v>
      </c>
      <c r="M50" s="1147">
        <v>360.5</v>
      </c>
      <c r="N50" s="1147">
        <f>+M50/M48*100</f>
        <v>21.048636655573073</v>
      </c>
      <c r="O50" s="1136"/>
      <c r="P50" s="1134"/>
    </row>
    <row r="51" spans="1:16" s="1137" customFormat="1" ht="12.75" customHeight="1" x14ac:dyDescent="0.2">
      <c r="A51" s="1134"/>
      <c r="B51" s="1095"/>
      <c r="C51" s="691" t="s">
        <v>187</v>
      </c>
      <c r="D51" s="697"/>
      <c r="E51" s="1145">
        <v>1069.4000000000001</v>
      </c>
      <c r="F51" s="1145">
        <f>E51/E$45*100</f>
        <v>22.464498781614996</v>
      </c>
      <c r="G51" s="1145">
        <v>1089.4000000000001</v>
      </c>
      <c r="H51" s="1145">
        <f>G51/G$45*100</f>
        <v>22.681657297522385</v>
      </c>
      <c r="I51" s="1145">
        <v>1084</v>
      </c>
      <c r="J51" s="1145">
        <f>I51/I$45*100</f>
        <v>22.56030302399634</v>
      </c>
      <c r="K51" s="1145">
        <v>1077.0999999999999</v>
      </c>
      <c r="L51" s="1145">
        <f>K51/K$45*100</f>
        <v>22.408305074167306</v>
      </c>
      <c r="M51" s="1145">
        <v>1088.7</v>
      </c>
      <c r="N51" s="1145">
        <f>M51/M$45*100</f>
        <v>22.336431341170677</v>
      </c>
      <c r="O51" s="1136"/>
      <c r="P51" s="1134"/>
    </row>
    <row r="52" spans="1:16" s="1137" customFormat="1" ht="10.5" customHeight="1" x14ac:dyDescent="0.2">
      <c r="A52" s="1134"/>
      <c r="B52" s="1095"/>
      <c r="C52" s="694"/>
      <c r="D52" s="1063" t="s">
        <v>155</v>
      </c>
      <c r="E52" s="1147">
        <v>54.2</v>
      </c>
      <c r="F52" s="1147">
        <f>E52/E51*100</f>
        <v>5.0682625771460632</v>
      </c>
      <c r="G52" s="1147">
        <v>64.099999999999994</v>
      </c>
      <c r="H52" s="1147">
        <f>G52/G51*100</f>
        <v>5.8839728290802267</v>
      </c>
      <c r="I52" s="1147">
        <v>67.7</v>
      </c>
      <c r="J52" s="1147">
        <f>I52/I51*100</f>
        <v>6.2453874538745389</v>
      </c>
      <c r="K52" s="1147">
        <v>58.4</v>
      </c>
      <c r="L52" s="1147">
        <f>K52/K51*100</f>
        <v>5.4219663912357259</v>
      </c>
      <c r="M52" s="1147">
        <v>51.5</v>
      </c>
      <c r="N52" s="1147">
        <f>M52/M51*100</f>
        <v>4.730412418480757</v>
      </c>
      <c r="O52" s="1136"/>
      <c r="P52" s="1134"/>
    </row>
    <row r="53" spans="1:16" s="1137" customFormat="1" ht="10.5" customHeight="1" x14ac:dyDescent="0.2">
      <c r="A53" s="1134"/>
      <c r="B53" s="1095"/>
      <c r="C53" s="694"/>
      <c r="D53" s="1063" t="s">
        <v>518</v>
      </c>
      <c r="E53" s="1147">
        <v>274.10000000000002</v>
      </c>
      <c r="F53" s="1147">
        <f>+E53/E51*100</f>
        <v>25.631195062651958</v>
      </c>
      <c r="G53" s="1147">
        <v>278.60000000000002</v>
      </c>
      <c r="H53" s="1147">
        <f>+G53/G51*100</f>
        <v>25.573710299247292</v>
      </c>
      <c r="I53" s="1147">
        <v>273.10000000000002</v>
      </c>
      <c r="J53" s="1147">
        <f>+I53/I51*100</f>
        <v>25.193726937269371</v>
      </c>
      <c r="K53" s="1147">
        <v>274.5</v>
      </c>
      <c r="L53" s="1147">
        <f>+K53/K51*100</f>
        <v>25.485098876613133</v>
      </c>
      <c r="M53" s="1147">
        <v>288.3</v>
      </c>
      <c r="N53" s="1147">
        <f>+M53/M51*100</f>
        <v>26.481124276660239</v>
      </c>
      <c r="O53" s="1136"/>
      <c r="P53" s="1134"/>
    </row>
    <row r="54" spans="1:16" s="1137" customFormat="1" ht="12.75" customHeight="1" x14ac:dyDescent="0.2">
      <c r="A54" s="1134"/>
      <c r="B54" s="1095"/>
      <c r="C54" s="691" t="s">
        <v>59</v>
      </c>
      <c r="D54" s="697"/>
      <c r="E54" s="1145">
        <v>1272.7</v>
      </c>
      <c r="F54" s="1145">
        <f>E54/E$45*100</f>
        <v>26.735148306864971</v>
      </c>
      <c r="G54" s="1145">
        <v>1275.8</v>
      </c>
      <c r="H54" s="1145">
        <f>G54/G$45*100</f>
        <v>26.562565063501975</v>
      </c>
      <c r="I54" s="1145">
        <v>1291.5999999999999</v>
      </c>
      <c r="J54" s="1145">
        <f>I54/I$45*100</f>
        <v>26.88089242231888</v>
      </c>
      <c r="K54" s="1145">
        <v>1293.9000000000001</v>
      </c>
      <c r="L54" s="1145">
        <f>K54/K$45*100</f>
        <v>26.918676014729442</v>
      </c>
      <c r="M54" s="1145">
        <v>1304.3</v>
      </c>
      <c r="N54" s="1145">
        <f>M54/M$45*100</f>
        <v>26.759812067868939</v>
      </c>
      <c r="O54" s="1136"/>
      <c r="P54" s="1134"/>
    </row>
    <row r="55" spans="1:16" s="1137" customFormat="1" ht="10.5" customHeight="1" x14ac:dyDescent="0.2">
      <c r="A55" s="1134"/>
      <c r="B55" s="1095"/>
      <c r="C55" s="694"/>
      <c r="D55" s="1063" t="s">
        <v>155</v>
      </c>
      <c r="E55" s="1147">
        <v>72.2</v>
      </c>
      <c r="F55" s="1147">
        <f>E55/E54*100</f>
        <v>5.672978706686572</v>
      </c>
      <c r="G55" s="1147">
        <v>67.8</v>
      </c>
      <c r="H55" s="1147">
        <f>G55/G54*100</f>
        <v>5.3143125881799653</v>
      </c>
      <c r="I55" s="1147">
        <v>76.099999999999994</v>
      </c>
      <c r="J55" s="1147">
        <f>I55/I54*100</f>
        <v>5.8919170021678537</v>
      </c>
      <c r="K55" s="1147">
        <v>72.8</v>
      </c>
      <c r="L55" s="1147">
        <f>K55/K54*100</f>
        <v>5.6264008037715429</v>
      </c>
      <c r="M55" s="1147">
        <v>73.3</v>
      </c>
      <c r="N55" s="1147">
        <f>M55/M54*100</f>
        <v>5.6198727286667181</v>
      </c>
      <c r="O55" s="1136"/>
      <c r="P55" s="1134"/>
    </row>
    <row r="56" spans="1:16" s="1137" customFormat="1" ht="10.5" customHeight="1" x14ac:dyDescent="0.2">
      <c r="A56" s="1134"/>
      <c r="B56" s="1095"/>
      <c r="C56" s="694"/>
      <c r="D56" s="1063" t="s">
        <v>518</v>
      </c>
      <c r="E56" s="1147">
        <v>252.6</v>
      </c>
      <c r="F56" s="1147">
        <f>+E56/E54*100</f>
        <v>19.847568162174902</v>
      </c>
      <c r="G56" s="1147">
        <v>252.6</v>
      </c>
      <c r="H56" s="1147">
        <f>+G56/G54*100</f>
        <v>19.799341589590846</v>
      </c>
      <c r="I56" s="1147">
        <v>254.6</v>
      </c>
      <c r="J56" s="1147">
        <f>+I56/I54*100</f>
        <v>19.711985134716631</v>
      </c>
      <c r="K56" s="1147">
        <v>258.2</v>
      </c>
      <c r="L56" s="1147">
        <f>+K56/K54*100</f>
        <v>19.955174279310608</v>
      </c>
      <c r="M56" s="1147">
        <v>260.7</v>
      </c>
      <c r="N56" s="1147">
        <f>+M56/M54*100</f>
        <v>19.987732883539064</v>
      </c>
      <c r="O56" s="1136"/>
      <c r="P56" s="1134"/>
    </row>
    <row r="57" spans="1:16" s="1137" customFormat="1" ht="12.75" customHeight="1" x14ac:dyDescent="0.2">
      <c r="A57" s="1134"/>
      <c r="B57" s="1095"/>
      <c r="C57" s="691" t="s">
        <v>189</v>
      </c>
      <c r="D57" s="697"/>
      <c r="E57" s="1145">
        <v>315.10000000000002</v>
      </c>
      <c r="F57" s="1145">
        <f>E57/E$45*100</f>
        <v>6.6191916645660047</v>
      </c>
      <c r="G57" s="1145">
        <v>323.2</v>
      </c>
      <c r="H57" s="1145">
        <f>G57/G$45*100</f>
        <v>6.7291276285654806</v>
      </c>
      <c r="I57" s="1145">
        <v>321.10000000000002</v>
      </c>
      <c r="J57" s="1145">
        <f>I57/I$45*100</f>
        <v>6.6827613477907981</v>
      </c>
      <c r="K57" s="1145">
        <v>320.5</v>
      </c>
      <c r="L57" s="1145">
        <f>K57/K$45*100</f>
        <v>6.6677762290136684</v>
      </c>
      <c r="M57" s="1145">
        <v>320.5</v>
      </c>
      <c r="N57" s="1145">
        <f>M57/M$45*100</f>
        <v>6.5755729262838267</v>
      </c>
      <c r="O57" s="1136"/>
      <c r="P57" s="1134"/>
    </row>
    <row r="58" spans="1:16" s="1137" customFormat="1" ht="10.5" customHeight="1" x14ac:dyDescent="0.2">
      <c r="A58" s="1134"/>
      <c r="B58" s="1095"/>
      <c r="C58" s="694"/>
      <c r="D58" s="1063" t="s">
        <v>155</v>
      </c>
      <c r="E58" s="1147">
        <v>17.5</v>
      </c>
      <c r="F58" s="1147">
        <f>E58/E57*100</f>
        <v>5.5537924468422721</v>
      </c>
      <c r="G58" s="1147">
        <v>18.100000000000001</v>
      </c>
      <c r="H58" s="1147">
        <f>G58/G57*100</f>
        <v>5.6002475247524757</v>
      </c>
      <c r="I58" s="1147">
        <v>18.100000000000001</v>
      </c>
      <c r="J58" s="1147">
        <f>I58/I57*100</f>
        <v>5.6368732482092812</v>
      </c>
      <c r="K58" s="1147">
        <v>18.5</v>
      </c>
      <c r="L58" s="1147">
        <f>K58/K57*100</f>
        <v>5.77223088923557</v>
      </c>
      <c r="M58" s="1147">
        <v>19.3</v>
      </c>
      <c r="N58" s="1147">
        <f>M58/M57*100</f>
        <v>6.0218408736349458</v>
      </c>
      <c r="O58" s="1136"/>
      <c r="P58" s="1134"/>
    </row>
    <row r="59" spans="1:16" s="1137" customFormat="1" ht="10.5" customHeight="1" x14ac:dyDescent="0.2">
      <c r="A59" s="1134"/>
      <c r="B59" s="1095"/>
      <c r="C59" s="694"/>
      <c r="D59" s="1063" t="s">
        <v>518</v>
      </c>
      <c r="E59" s="1147">
        <v>70.2</v>
      </c>
      <c r="F59" s="1147">
        <f>+E59/E57*100</f>
        <v>22.278641701047285</v>
      </c>
      <c r="G59" s="1147">
        <v>72.099999999999994</v>
      </c>
      <c r="H59" s="1147">
        <f>+G59/G57*100</f>
        <v>22.308168316831683</v>
      </c>
      <c r="I59" s="1147">
        <v>70.3</v>
      </c>
      <c r="J59" s="1147">
        <f>+I59/I57*100</f>
        <v>21.893491124260354</v>
      </c>
      <c r="K59" s="1147">
        <v>73.900000000000006</v>
      </c>
      <c r="L59" s="1147">
        <f>+K59/K57*100</f>
        <v>23.057722308892359</v>
      </c>
      <c r="M59" s="1147">
        <v>73.5</v>
      </c>
      <c r="N59" s="1147">
        <f>+M59/M57*100</f>
        <v>22.932917316692667</v>
      </c>
      <c r="O59" s="1136"/>
      <c r="P59" s="1134"/>
    </row>
    <row r="60" spans="1:16" s="1137" customFormat="1" ht="12.75" customHeight="1" x14ac:dyDescent="0.2">
      <c r="A60" s="1134"/>
      <c r="B60" s="1095"/>
      <c r="C60" s="691" t="s">
        <v>190</v>
      </c>
      <c r="D60" s="697"/>
      <c r="E60" s="1145">
        <v>213.3</v>
      </c>
      <c r="F60" s="1145">
        <f>E60/E$45*100</f>
        <v>4.4807159062263677</v>
      </c>
      <c r="G60" s="1145">
        <v>220.3</v>
      </c>
      <c r="H60" s="1145">
        <f>G60/G$45*100</f>
        <v>4.5867166354361864</v>
      </c>
      <c r="I60" s="1145">
        <v>210.2</v>
      </c>
      <c r="J60" s="1145">
        <f>I60/I$45*100</f>
        <v>4.3747008262398799</v>
      </c>
      <c r="K60" s="1145">
        <v>203.5</v>
      </c>
      <c r="L60" s="1145">
        <f>K60/K$45*100</f>
        <v>4.2336738302785699</v>
      </c>
      <c r="M60" s="1145">
        <v>211.9</v>
      </c>
      <c r="N60" s="1145">
        <f>M60/M$45*100</f>
        <v>4.3474692763792291</v>
      </c>
      <c r="O60" s="1136"/>
      <c r="P60" s="1134"/>
    </row>
    <row r="61" spans="1:16" s="1137" customFormat="1" ht="10.5" customHeight="1" x14ac:dyDescent="0.2">
      <c r="A61" s="1134"/>
      <c r="B61" s="1095"/>
      <c r="C61" s="694"/>
      <c r="D61" s="1063" t="s">
        <v>155</v>
      </c>
      <c r="E61" s="1147">
        <v>14.7</v>
      </c>
      <c r="F61" s="1147">
        <f>E61/E60*100</f>
        <v>6.8917018284106888</v>
      </c>
      <c r="G61" s="1147">
        <v>17</v>
      </c>
      <c r="H61" s="1147">
        <f>G61/G60*100</f>
        <v>7.7167498865183841</v>
      </c>
      <c r="I61" s="1147">
        <v>12.2</v>
      </c>
      <c r="J61" s="1147">
        <f>I61/I60*100</f>
        <v>5.803996194100856</v>
      </c>
      <c r="K61" s="1147">
        <v>11.5</v>
      </c>
      <c r="L61" s="1147">
        <f>K61/K60*100</f>
        <v>5.6511056511056514</v>
      </c>
      <c r="M61" s="1147">
        <v>13.2</v>
      </c>
      <c r="N61" s="1147">
        <f>M61/M60*100</f>
        <v>6.2293534686172718</v>
      </c>
      <c r="O61" s="1136"/>
      <c r="P61" s="1134"/>
    </row>
    <row r="62" spans="1:16" s="1137" customFormat="1" ht="10.5" customHeight="1" x14ac:dyDescent="0.2">
      <c r="A62" s="1134"/>
      <c r="B62" s="1095"/>
      <c r="C62" s="694"/>
      <c r="D62" s="1063" t="s">
        <v>518</v>
      </c>
      <c r="E62" s="1147">
        <v>45.2</v>
      </c>
      <c r="F62" s="1147">
        <f>+E62/E60*100</f>
        <v>21.190811064228786</v>
      </c>
      <c r="G62" s="1147">
        <v>45.5</v>
      </c>
      <c r="H62" s="1147">
        <f>+G62/G60*100</f>
        <v>20.653654108034498</v>
      </c>
      <c r="I62" s="1147">
        <v>43.8</v>
      </c>
      <c r="J62" s="1147">
        <f>+I62/I60*100</f>
        <v>20.837297811607989</v>
      </c>
      <c r="K62" s="1147">
        <v>42.1</v>
      </c>
      <c r="L62" s="1147">
        <f>+K62/K60*100</f>
        <v>20.68796068796069</v>
      </c>
      <c r="M62" s="1147">
        <v>42.9</v>
      </c>
      <c r="N62" s="1147">
        <f>+M62/M60*100</f>
        <v>20.245398773006134</v>
      </c>
      <c r="O62" s="1136"/>
      <c r="P62" s="1134"/>
    </row>
    <row r="63" spans="1:16" s="1137" customFormat="1" ht="12.75" customHeight="1" x14ac:dyDescent="0.2">
      <c r="A63" s="1134"/>
      <c r="B63" s="1095"/>
      <c r="C63" s="691" t="s">
        <v>130</v>
      </c>
      <c r="D63" s="697"/>
      <c r="E63" s="1145">
        <v>109.6</v>
      </c>
      <c r="F63" s="1145">
        <f>E63/E$45*100</f>
        <v>2.3023275355012185</v>
      </c>
      <c r="G63" s="1145">
        <v>112.4</v>
      </c>
      <c r="H63" s="1145">
        <f>G63/G$45*100</f>
        <v>2.3402040391422028</v>
      </c>
      <c r="I63" s="1145">
        <v>111.9</v>
      </c>
      <c r="J63" s="1145">
        <f>I63/I$45*100</f>
        <v>2.3288726092114302</v>
      </c>
      <c r="K63" s="1145">
        <v>111.5</v>
      </c>
      <c r="L63" s="1145">
        <f>K63/K$45*100</f>
        <v>2.3196787817005431</v>
      </c>
      <c r="M63" s="1145">
        <v>112.2</v>
      </c>
      <c r="N63" s="1145">
        <f>M63/M$45*100</f>
        <v>2.3019634394041977</v>
      </c>
      <c r="O63" s="1136"/>
      <c r="P63" s="1134"/>
    </row>
    <row r="64" spans="1:16" s="1137" customFormat="1" ht="10.5" customHeight="1" x14ac:dyDescent="0.2">
      <c r="A64" s="1134"/>
      <c r="B64" s="1095"/>
      <c r="C64" s="694"/>
      <c r="D64" s="1063" t="s">
        <v>155</v>
      </c>
      <c r="E64" s="1147">
        <v>8.1</v>
      </c>
      <c r="F64" s="1147">
        <f>E64/E63*100</f>
        <v>7.39051094890511</v>
      </c>
      <c r="G64" s="1147">
        <v>8.8000000000000007</v>
      </c>
      <c r="H64" s="1147">
        <f>G64/G63*100</f>
        <v>7.8291814946619214</v>
      </c>
      <c r="I64" s="1147">
        <v>7.9</v>
      </c>
      <c r="J64" s="1147">
        <f>I64/I63*100</f>
        <v>7.0598748882931188</v>
      </c>
      <c r="K64" s="1147">
        <v>7.6</v>
      </c>
      <c r="L64" s="1147">
        <f>K64/K63*100</f>
        <v>6.8161434977578468</v>
      </c>
      <c r="M64" s="1147">
        <v>7.6</v>
      </c>
      <c r="N64" s="1147">
        <f>M64/M63*100</f>
        <v>6.7736185383244205</v>
      </c>
      <c r="O64" s="1136"/>
      <c r="P64" s="1134"/>
    </row>
    <row r="65" spans="1:16" s="1137" customFormat="1" ht="10.5" customHeight="1" x14ac:dyDescent="0.2">
      <c r="A65" s="1134"/>
      <c r="B65" s="1095"/>
      <c r="C65" s="694"/>
      <c r="D65" s="1063" t="s">
        <v>518</v>
      </c>
      <c r="E65" s="1147">
        <v>18.899999999999999</v>
      </c>
      <c r="F65" s="1147">
        <f>+E65/E63*100</f>
        <v>17.244525547445257</v>
      </c>
      <c r="G65" s="1147">
        <v>18.899999999999999</v>
      </c>
      <c r="H65" s="1147">
        <f>+G65/G63*100</f>
        <v>16.814946619217082</v>
      </c>
      <c r="I65" s="1147">
        <v>19</v>
      </c>
      <c r="J65" s="1147">
        <f>+I65/I63*100</f>
        <v>16.979445933869524</v>
      </c>
      <c r="K65" s="1147">
        <v>19.399999999999999</v>
      </c>
      <c r="L65" s="1147">
        <f>+K65/K63*100</f>
        <v>17.399103139013452</v>
      </c>
      <c r="M65" s="1147">
        <v>19.899999999999999</v>
      </c>
      <c r="N65" s="1147">
        <f>+M65/M63*100</f>
        <v>17.736185383244205</v>
      </c>
      <c r="O65" s="1136"/>
      <c r="P65" s="1134"/>
    </row>
    <row r="66" spans="1:16" s="1137" customFormat="1" ht="12.75" customHeight="1" x14ac:dyDescent="0.2">
      <c r="A66" s="1134"/>
      <c r="B66" s="1095"/>
      <c r="C66" s="691" t="s">
        <v>131</v>
      </c>
      <c r="D66" s="697"/>
      <c r="E66" s="1145">
        <v>118.2</v>
      </c>
      <c r="F66" s="1145">
        <f>E66/E$45*100</f>
        <v>2.4829846231409127</v>
      </c>
      <c r="G66" s="1145">
        <v>119.3</v>
      </c>
      <c r="H66" s="1145">
        <f>G66/G$45*100</f>
        <v>2.4838642515094733</v>
      </c>
      <c r="I66" s="1145">
        <v>122.9</v>
      </c>
      <c r="J66" s="1145">
        <f>I66/I$45*100</f>
        <v>2.5578055734770757</v>
      </c>
      <c r="K66" s="1145">
        <v>121.2</v>
      </c>
      <c r="L66" s="1145">
        <f>K66/K$45*100</f>
        <v>2.5214804335614871</v>
      </c>
      <c r="M66" s="1145">
        <v>123.8</v>
      </c>
      <c r="N66" s="1145">
        <f>M66/M$45*100</f>
        <v>2.5399560944584638</v>
      </c>
      <c r="O66" s="1136"/>
      <c r="P66" s="1134"/>
    </row>
    <row r="67" spans="1:16" s="1137" customFormat="1" ht="10.5" customHeight="1" x14ac:dyDescent="0.2">
      <c r="A67" s="1134"/>
      <c r="B67" s="1095"/>
      <c r="C67" s="694"/>
      <c r="D67" s="1063" t="s">
        <v>155</v>
      </c>
      <c r="E67" s="1147">
        <v>5.8</v>
      </c>
      <c r="F67" s="1147">
        <f>E67/E66*100</f>
        <v>4.9069373942470387</v>
      </c>
      <c r="G67" s="1147">
        <v>7.3</v>
      </c>
      <c r="H67" s="1147">
        <f>G67/G66*100</f>
        <v>6.1190276613579213</v>
      </c>
      <c r="I67" s="1147">
        <v>7.7</v>
      </c>
      <c r="J67" s="1147">
        <f>I67/I66*100</f>
        <v>6.2652563059397881</v>
      </c>
      <c r="K67" s="1147">
        <v>7.1</v>
      </c>
      <c r="L67" s="1147">
        <f>K67/K66*100</f>
        <v>5.8580858085808574</v>
      </c>
      <c r="M67" s="1147">
        <v>7.5</v>
      </c>
      <c r="N67" s="1147">
        <f>M67/M66*100</f>
        <v>6.0581583198707589</v>
      </c>
      <c r="O67" s="1136"/>
      <c r="P67" s="1134"/>
    </row>
    <row r="68" spans="1:16" s="1137" customFormat="1" ht="10.5" customHeight="1" x14ac:dyDescent="0.2">
      <c r="A68" s="1134"/>
      <c r="B68" s="1095"/>
      <c r="C68" s="694"/>
      <c r="D68" s="1063" t="s">
        <v>518</v>
      </c>
      <c r="E68" s="1147">
        <v>27.5</v>
      </c>
      <c r="F68" s="1147">
        <f>+E68/E66*100</f>
        <v>23.265651438240269</v>
      </c>
      <c r="G68" s="1147">
        <v>25.9</v>
      </c>
      <c r="H68" s="1147">
        <f>+G68/G66*100</f>
        <v>21.709974853310978</v>
      </c>
      <c r="I68" s="1147">
        <v>28.2</v>
      </c>
      <c r="J68" s="1147">
        <f>+I68/I66*100</f>
        <v>22.94548413344182</v>
      </c>
      <c r="K68" s="1147">
        <v>27.6</v>
      </c>
      <c r="L68" s="1147">
        <f>+K68/K66*100</f>
        <v>22.772277227722775</v>
      </c>
      <c r="M68" s="1147">
        <v>28</v>
      </c>
      <c r="N68" s="1147">
        <f>+M68/M66*100</f>
        <v>22.617124394184167</v>
      </c>
      <c r="O68" s="1136"/>
      <c r="P68" s="1134"/>
    </row>
    <row r="69" spans="1:16" s="760" customFormat="1" ht="12" customHeight="1" x14ac:dyDescent="0.2">
      <c r="A69" s="776"/>
      <c r="B69" s="776"/>
      <c r="C69" s="777" t="s">
        <v>487</v>
      </c>
      <c r="D69" s="778"/>
      <c r="E69" s="779"/>
      <c r="F69" s="1115"/>
      <c r="G69" s="779"/>
      <c r="H69" s="1115"/>
      <c r="I69" s="779"/>
      <c r="J69" s="1115"/>
      <c r="K69" s="779"/>
      <c r="L69" s="1115"/>
      <c r="M69" s="779"/>
      <c r="N69" s="1115"/>
      <c r="O69" s="1136"/>
      <c r="P69" s="771"/>
    </row>
    <row r="70" spans="1:16" ht="13.5" customHeight="1" x14ac:dyDescent="0.2">
      <c r="A70" s="1070"/>
      <c r="B70" s="1066"/>
      <c r="C70" s="1117" t="s">
        <v>395</v>
      </c>
      <c r="D70" s="1075"/>
      <c r="E70" s="1118" t="s">
        <v>88</v>
      </c>
      <c r="F70" s="861"/>
      <c r="G70" s="1119"/>
      <c r="H70" s="1119"/>
      <c r="I70" s="1140"/>
      <c r="J70" s="1148"/>
      <c r="K70" s="1149"/>
      <c r="L70" s="1140"/>
      <c r="M70" s="1150"/>
      <c r="N70" s="1150"/>
      <c r="O70" s="1130"/>
      <c r="P70" s="1070"/>
    </row>
    <row r="71" spans="1:16" s="1112" customFormat="1" ht="13.5" customHeight="1" x14ac:dyDescent="0.2">
      <c r="A71" s="1109"/>
      <c r="B71" s="1151"/>
      <c r="C71" s="1151"/>
      <c r="D71" s="1151"/>
      <c r="E71" s="1066"/>
      <c r="F71" s="1066"/>
      <c r="G71" s="1066"/>
      <c r="H71" s="1066"/>
      <c r="I71" s="1066"/>
      <c r="J71" s="1066"/>
      <c r="K71" s="1475">
        <v>43374</v>
      </c>
      <c r="L71" s="1475"/>
      <c r="M71" s="1475"/>
      <c r="N71" s="1475"/>
      <c r="O71" s="1152">
        <v>7</v>
      </c>
      <c r="P71" s="1070"/>
    </row>
  </sheetData>
  <mergeCells count="179">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24" priority="1" operator="equal">
      <formula>"1.º trimestre"</formula>
    </cfRule>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P67"/>
  <sheetViews>
    <sheetView showRuler="0" zoomScaleNormal="100" workbookViewId="0"/>
  </sheetViews>
  <sheetFormatPr defaultRowHeight="12.75" x14ac:dyDescent="0.2"/>
  <cols>
    <col min="1" max="1" width="1" style="1071" customWidth="1"/>
    <col min="2" max="2" width="2.5703125" style="1071" customWidth="1"/>
    <col min="3" max="3" width="1" style="1071" customWidth="1"/>
    <col min="4" max="4" width="32.42578125" style="1071" customWidth="1"/>
    <col min="5" max="5" width="7.42578125" style="1071" customWidth="1"/>
    <col min="6" max="6" width="5.140625" style="1071" customWidth="1"/>
    <col min="7" max="7" width="7.42578125" style="1071" customWidth="1"/>
    <col min="8" max="8" width="5.140625" style="1071" customWidth="1"/>
    <col min="9" max="9" width="7.42578125" style="1071" customWidth="1"/>
    <col min="10" max="10" width="5.140625" style="1071" customWidth="1"/>
    <col min="11" max="11" width="7.42578125" style="1071" customWidth="1"/>
    <col min="12" max="12" width="5.140625" style="1071" customWidth="1"/>
    <col min="13" max="13" width="7.42578125" style="1071" customWidth="1"/>
    <col min="14" max="14" width="5.140625" style="1071" customWidth="1"/>
    <col min="15" max="15" width="2.5703125" style="1071" customWidth="1"/>
    <col min="16" max="16" width="1" style="1071" customWidth="1"/>
    <col min="17" max="16384" width="9.140625" style="1071"/>
  </cols>
  <sheetData>
    <row r="1" spans="1:16" ht="13.5" customHeight="1" x14ac:dyDescent="0.2">
      <c r="A1" s="1070"/>
      <c r="B1" s="1153"/>
      <c r="C1" s="1153"/>
      <c r="D1" s="1153"/>
      <c r="E1" s="1066"/>
      <c r="F1" s="1066"/>
      <c r="G1" s="1066"/>
      <c r="H1" s="1066"/>
      <c r="I1" s="1504" t="s">
        <v>312</v>
      </c>
      <c r="J1" s="1504"/>
      <c r="K1" s="1504"/>
      <c r="L1" s="1504"/>
      <c r="M1" s="1504"/>
      <c r="N1" s="1504"/>
      <c r="O1" s="1154"/>
      <c r="P1" s="1155"/>
    </row>
    <row r="2" spans="1:16" ht="6" customHeight="1" x14ac:dyDescent="0.2">
      <c r="A2" s="1070"/>
      <c r="B2" s="1156"/>
      <c r="C2" s="1123"/>
      <c r="D2" s="1123"/>
      <c r="E2" s="1125"/>
      <c r="F2" s="1125"/>
      <c r="G2" s="1125"/>
      <c r="H2" s="1125"/>
      <c r="I2" s="1073"/>
      <c r="J2" s="1073"/>
      <c r="K2" s="1073"/>
      <c r="L2" s="1073"/>
      <c r="M2" s="1073"/>
      <c r="N2" s="1157"/>
      <c r="O2" s="1066"/>
      <c r="P2" s="1070"/>
    </row>
    <row r="3" spans="1:16" ht="10.5" customHeight="1" thickBot="1" x14ac:dyDescent="0.25">
      <c r="A3" s="1070"/>
      <c r="B3" s="1158"/>
      <c r="C3" s="1159"/>
      <c r="D3" s="1160"/>
      <c r="E3" s="1161"/>
      <c r="F3" s="1161"/>
      <c r="G3" s="1161"/>
      <c r="H3" s="1161"/>
      <c r="I3" s="1066"/>
      <c r="J3" s="1066"/>
      <c r="K3" s="1066"/>
      <c r="L3" s="1066"/>
      <c r="M3" s="1466" t="s">
        <v>73</v>
      </c>
      <c r="N3" s="1466"/>
      <c r="O3" s="1066"/>
      <c r="P3" s="1070"/>
    </row>
    <row r="4" spans="1:16" s="1082" customFormat="1" ht="13.5" customHeight="1" thickBot="1" x14ac:dyDescent="0.25">
      <c r="A4" s="1077"/>
      <c r="B4" s="1078"/>
      <c r="C4" s="1162" t="s">
        <v>178</v>
      </c>
      <c r="D4" s="1080"/>
      <c r="E4" s="1080"/>
      <c r="F4" s="1080"/>
      <c r="G4" s="1080"/>
      <c r="H4" s="1080"/>
      <c r="I4" s="1080"/>
      <c r="J4" s="1080"/>
      <c r="K4" s="1080"/>
      <c r="L4" s="1080"/>
      <c r="M4" s="1080"/>
      <c r="N4" s="1081"/>
      <c r="O4" s="1066"/>
      <c r="P4" s="1077"/>
    </row>
    <row r="5" spans="1:16" ht="3.75" customHeight="1" x14ac:dyDescent="0.2">
      <c r="A5" s="1070"/>
      <c r="B5" s="1074"/>
      <c r="C5" s="1473" t="s">
        <v>154</v>
      </c>
      <c r="D5" s="1474"/>
      <c r="E5" s="1163"/>
      <c r="F5" s="1163"/>
      <c r="G5" s="1163"/>
      <c r="H5" s="1163"/>
      <c r="I5" s="1163"/>
      <c r="J5" s="1163"/>
      <c r="K5" s="1075"/>
      <c r="L5" s="1164"/>
      <c r="M5" s="1164"/>
      <c r="N5" s="1164"/>
      <c r="O5" s="1066"/>
      <c r="P5" s="1070"/>
    </row>
    <row r="6" spans="1:16" ht="12.75" customHeight="1" x14ac:dyDescent="0.2">
      <c r="A6" s="1070"/>
      <c r="B6" s="1074"/>
      <c r="C6" s="1474"/>
      <c r="D6" s="1474"/>
      <c r="E6" s="1085" t="s">
        <v>34</v>
      </c>
      <c r="F6" s="1086" t="s">
        <v>34</v>
      </c>
      <c r="G6" s="1085">
        <v>2017</v>
      </c>
      <c r="H6" s="1086" t="s">
        <v>34</v>
      </c>
      <c r="I6" s="1087"/>
      <c r="J6" s="1086" t="s">
        <v>34</v>
      </c>
      <c r="K6" s="1088" t="s">
        <v>34</v>
      </c>
      <c r="L6" s="1089">
        <v>2018</v>
      </c>
      <c r="M6" s="1089" t="s">
        <v>34</v>
      </c>
      <c r="N6" s="1090"/>
      <c r="O6" s="1066"/>
      <c r="P6" s="1077"/>
    </row>
    <row r="7" spans="1:16" ht="12.75" customHeight="1" x14ac:dyDescent="0.2">
      <c r="A7" s="1070"/>
      <c r="B7" s="1074"/>
      <c r="C7" s="1135"/>
      <c r="D7" s="1135"/>
      <c r="E7" s="1462" t="s">
        <v>676</v>
      </c>
      <c r="F7" s="1462"/>
      <c r="G7" s="1462" t="s">
        <v>677</v>
      </c>
      <c r="H7" s="1462"/>
      <c r="I7" s="1462" t="s">
        <v>678</v>
      </c>
      <c r="J7" s="1462"/>
      <c r="K7" s="1462" t="s">
        <v>679</v>
      </c>
      <c r="L7" s="1462"/>
      <c r="M7" s="1462" t="s">
        <v>676</v>
      </c>
      <c r="N7" s="1462"/>
      <c r="O7" s="1096"/>
      <c r="P7" s="1070"/>
    </row>
    <row r="8" spans="1:16" s="1094" customFormat="1" ht="17.25" customHeight="1" x14ac:dyDescent="0.2">
      <c r="A8" s="1092"/>
      <c r="B8" s="1093"/>
      <c r="C8" s="1459" t="s">
        <v>179</v>
      </c>
      <c r="D8" s="1459"/>
      <c r="E8" s="1500">
        <v>461.4</v>
      </c>
      <c r="F8" s="1500"/>
      <c r="G8" s="1500">
        <v>444</v>
      </c>
      <c r="H8" s="1500"/>
      <c r="I8" s="1500">
        <v>422</v>
      </c>
      <c r="J8" s="1500"/>
      <c r="K8" s="1500">
        <v>410.1</v>
      </c>
      <c r="L8" s="1500"/>
      <c r="M8" s="1501">
        <v>351.8</v>
      </c>
      <c r="N8" s="1501"/>
      <c r="O8" s="1098"/>
      <c r="P8" s="1092"/>
    </row>
    <row r="9" spans="1:16" ht="12" customHeight="1" x14ac:dyDescent="0.2">
      <c r="A9" s="1070"/>
      <c r="B9" s="1074"/>
      <c r="C9" s="691" t="s">
        <v>72</v>
      </c>
      <c r="D9" s="1095"/>
      <c r="E9" s="1502">
        <v>224.2</v>
      </c>
      <c r="F9" s="1502"/>
      <c r="G9" s="1502">
        <v>207.2</v>
      </c>
      <c r="H9" s="1502"/>
      <c r="I9" s="1502">
        <v>206.5</v>
      </c>
      <c r="J9" s="1502"/>
      <c r="K9" s="1502">
        <v>203.4</v>
      </c>
      <c r="L9" s="1502"/>
      <c r="M9" s="1503">
        <v>169.6</v>
      </c>
      <c r="N9" s="1503"/>
      <c r="O9" s="1096"/>
      <c r="P9" s="1070"/>
    </row>
    <row r="10" spans="1:16" ht="12" customHeight="1" x14ac:dyDescent="0.2">
      <c r="A10" s="1070"/>
      <c r="B10" s="1074"/>
      <c r="C10" s="691" t="s">
        <v>71</v>
      </c>
      <c r="D10" s="1095"/>
      <c r="E10" s="1502">
        <v>237.1</v>
      </c>
      <c r="F10" s="1502"/>
      <c r="G10" s="1502">
        <v>236.8</v>
      </c>
      <c r="H10" s="1502"/>
      <c r="I10" s="1502">
        <v>215.4</v>
      </c>
      <c r="J10" s="1502"/>
      <c r="K10" s="1502">
        <v>206.7</v>
      </c>
      <c r="L10" s="1502"/>
      <c r="M10" s="1503">
        <v>182.2</v>
      </c>
      <c r="N10" s="1503"/>
      <c r="O10" s="1096"/>
      <c r="P10" s="1070"/>
    </row>
    <row r="11" spans="1:16" ht="17.25" customHeight="1" x14ac:dyDescent="0.2">
      <c r="A11" s="1070"/>
      <c r="B11" s="1074"/>
      <c r="C11" s="691" t="s">
        <v>155</v>
      </c>
      <c r="D11" s="1095"/>
      <c r="E11" s="1502">
        <v>80.8</v>
      </c>
      <c r="F11" s="1502"/>
      <c r="G11" s="1502">
        <v>93.2</v>
      </c>
      <c r="H11" s="1502"/>
      <c r="I11" s="1502">
        <v>88.8</v>
      </c>
      <c r="J11" s="1502"/>
      <c r="K11" s="1502">
        <v>79.2</v>
      </c>
      <c r="L11" s="1502"/>
      <c r="M11" s="1503">
        <v>69.2</v>
      </c>
      <c r="N11" s="1503"/>
      <c r="O11" s="1096"/>
      <c r="P11" s="1070"/>
    </row>
    <row r="12" spans="1:16" ht="12.75" customHeight="1" x14ac:dyDescent="0.2">
      <c r="A12" s="1070"/>
      <c r="B12" s="1074"/>
      <c r="C12" s="691" t="s">
        <v>156</v>
      </c>
      <c r="D12" s="1095"/>
      <c r="E12" s="1502">
        <v>209.3</v>
      </c>
      <c r="F12" s="1502"/>
      <c r="G12" s="1502">
        <v>187.6</v>
      </c>
      <c r="H12" s="1502"/>
      <c r="I12" s="1502">
        <v>175.5</v>
      </c>
      <c r="J12" s="1502"/>
      <c r="K12" s="1502">
        <v>180.8</v>
      </c>
      <c r="L12" s="1502"/>
      <c r="M12" s="1503">
        <v>156.4</v>
      </c>
      <c r="N12" s="1503"/>
      <c r="O12" s="1096"/>
      <c r="P12" s="1070"/>
    </row>
    <row r="13" spans="1:16" ht="12.75" customHeight="1" x14ac:dyDescent="0.2">
      <c r="A13" s="1070"/>
      <c r="B13" s="1074"/>
      <c r="C13" s="691" t="s">
        <v>157</v>
      </c>
      <c r="D13" s="1095"/>
      <c r="E13" s="1502">
        <v>171.3</v>
      </c>
      <c r="F13" s="1502"/>
      <c r="G13" s="1502">
        <v>163.1</v>
      </c>
      <c r="H13" s="1502"/>
      <c r="I13" s="1502">
        <v>157.69999999999999</v>
      </c>
      <c r="J13" s="1502"/>
      <c r="K13" s="1502">
        <v>150.1</v>
      </c>
      <c r="L13" s="1502"/>
      <c r="M13" s="1503">
        <v>126.2</v>
      </c>
      <c r="N13" s="1503"/>
      <c r="O13" s="1096"/>
      <c r="P13" s="1070"/>
    </row>
    <row r="14" spans="1:16" ht="17.25" customHeight="1" x14ac:dyDescent="0.2">
      <c r="A14" s="1070"/>
      <c r="B14" s="1074"/>
      <c r="C14" s="691" t="s">
        <v>180</v>
      </c>
      <c r="D14" s="1095"/>
      <c r="E14" s="1502">
        <v>54.3</v>
      </c>
      <c r="F14" s="1502"/>
      <c r="G14" s="1502">
        <v>58.6</v>
      </c>
      <c r="H14" s="1502"/>
      <c r="I14" s="1502">
        <v>54.6</v>
      </c>
      <c r="J14" s="1502"/>
      <c r="K14" s="1502">
        <v>45.9</v>
      </c>
      <c r="L14" s="1502"/>
      <c r="M14" s="1503">
        <v>42.2</v>
      </c>
      <c r="N14" s="1503"/>
      <c r="O14" s="1096"/>
      <c r="P14" s="1070"/>
    </row>
    <row r="15" spans="1:16" ht="12" customHeight="1" x14ac:dyDescent="0.2">
      <c r="A15" s="1070"/>
      <c r="B15" s="1074"/>
      <c r="C15" s="691" t="s">
        <v>181</v>
      </c>
      <c r="D15" s="1095"/>
      <c r="E15" s="1502">
        <v>407</v>
      </c>
      <c r="F15" s="1502"/>
      <c r="G15" s="1502">
        <v>385.4</v>
      </c>
      <c r="H15" s="1502"/>
      <c r="I15" s="1502">
        <v>367.4</v>
      </c>
      <c r="J15" s="1502"/>
      <c r="K15" s="1502">
        <v>364.2</v>
      </c>
      <c r="L15" s="1502"/>
      <c r="M15" s="1503">
        <v>309.60000000000002</v>
      </c>
      <c r="N15" s="1503"/>
      <c r="O15" s="1096"/>
      <c r="P15" s="1070"/>
    </row>
    <row r="16" spans="1:16" ht="17.25" customHeight="1" x14ac:dyDescent="0.2">
      <c r="A16" s="1070"/>
      <c r="B16" s="1074"/>
      <c r="C16" s="691" t="s">
        <v>182</v>
      </c>
      <c r="D16" s="1095"/>
      <c r="E16" s="1502">
        <v>188.2</v>
      </c>
      <c r="F16" s="1502"/>
      <c r="G16" s="1502">
        <v>189.4</v>
      </c>
      <c r="H16" s="1502"/>
      <c r="I16" s="1502">
        <v>194</v>
      </c>
      <c r="J16" s="1502"/>
      <c r="K16" s="1502">
        <v>189.6</v>
      </c>
      <c r="L16" s="1502"/>
      <c r="M16" s="1503">
        <v>168</v>
      </c>
      <c r="N16" s="1503"/>
      <c r="O16" s="1096"/>
      <c r="P16" s="1070"/>
    </row>
    <row r="17" spans="1:16" ht="12" customHeight="1" x14ac:dyDescent="0.2">
      <c r="A17" s="1070"/>
      <c r="B17" s="1074"/>
      <c r="C17" s="691" t="s">
        <v>183</v>
      </c>
      <c r="D17" s="1095"/>
      <c r="E17" s="1502">
        <v>273.2</v>
      </c>
      <c r="F17" s="1502"/>
      <c r="G17" s="1502">
        <v>254.6</v>
      </c>
      <c r="H17" s="1502"/>
      <c r="I17" s="1502">
        <v>228</v>
      </c>
      <c r="J17" s="1502"/>
      <c r="K17" s="1502">
        <v>220.5</v>
      </c>
      <c r="L17" s="1502"/>
      <c r="M17" s="1503">
        <v>183.8</v>
      </c>
      <c r="N17" s="1503"/>
      <c r="O17" s="1096"/>
      <c r="P17" s="1070"/>
    </row>
    <row r="18" spans="1:16" s="1094" customFormat="1" ht="17.25" customHeight="1" x14ac:dyDescent="0.2">
      <c r="A18" s="1092"/>
      <c r="B18" s="1093"/>
      <c r="C18" s="1459" t="s">
        <v>184</v>
      </c>
      <c r="D18" s="1459"/>
      <c r="E18" s="1500">
        <v>8.8000000000000007</v>
      </c>
      <c r="F18" s="1500"/>
      <c r="G18" s="1500">
        <v>8.5</v>
      </c>
      <c r="H18" s="1500"/>
      <c r="I18" s="1500">
        <v>8.1</v>
      </c>
      <c r="J18" s="1500"/>
      <c r="K18" s="1500">
        <v>7.9</v>
      </c>
      <c r="L18" s="1500"/>
      <c r="M18" s="1501">
        <v>6.7</v>
      </c>
      <c r="N18" s="1501"/>
      <c r="O18" s="1098"/>
      <c r="P18" s="1092"/>
    </row>
    <row r="19" spans="1:16" ht="12" customHeight="1" x14ac:dyDescent="0.2">
      <c r="A19" s="1070"/>
      <c r="B19" s="1074"/>
      <c r="C19" s="691" t="s">
        <v>72</v>
      </c>
      <c r="D19" s="1095"/>
      <c r="E19" s="1502">
        <v>8.4</v>
      </c>
      <c r="F19" s="1502"/>
      <c r="G19" s="1502">
        <v>7.7</v>
      </c>
      <c r="H19" s="1502"/>
      <c r="I19" s="1502">
        <v>7.7</v>
      </c>
      <c r="J19" s="1502"/>
      <c r="K19" s="1502">
        <v>7.6</v>
      </c>
      <c r="L19" s="1502"/>
      <c r="M19" s="1503">
        <v>6.4</v>
      </c>
      <c r="N19" s="1503"/>
      <c r="O19" s="1096"/>
      <c r="P19" s="1070"/>
    </row>
    <row r="20" spans="1:16" ht="12" customHeight="1" x14ac:dyDescent="0.2">
      <c r="A20" s="1070"/>
      <c r="B20" s="1074"/>
      <c r="C20" s="691" t="s">
        <v>71</v>
      </c>
      <c r="D20" s="1095"/>
      <c r="E20" s="1502">
        <v>9.3000000000000007</v>
      </c>
      <c r="F20" s="1502"/>
      <c r="G20" s="1502">
        <v>9.1999999999999993</v>
      </c>
      <c r="H20" s="1502"/>
      <c r="I20" s="1502">
        <v>8.4</v>
      </c>
      <c r="J20" s="1502"/>
      <c r="K20" s="1502">
        <v>8.1</v>
      </c>
      <c r="L20" s="1502"/>
      <c r="M20" s="1503">
        <v>7.1</v>
      </c>
      <c r="N20" s="1503"/>
      <c r="O20" s="1096"/>
      <c r="P20" s="1070"/>
    </row>
    <row r="21" spans="1:16" s="1168" customFormat="1" ht="13.5" customHeight="1" x14ac:dyDescent="0.2">
      <c r="A21" s="1165"/>
      <c r="B21" s="1166"/>
      <c r="C21" s="1063" t="s">
        <v>185</v>
      </c>
      <c r="D21" s="1167"/>
      <c r="E21" s="1498">
        <v>0.90000000000000036</v>
      </c>
      <c r="F21" s="1498"/>
      <c r="G21" s="1498">
        <v>1.4999999999999991</v>
      </c>
      <c r="H21" s="1498"/>
      <c r="I21" s="1498">
        <v>0.70000000000000018</v>
      </c>
      <c r="J21" s="1498"/>
      <c r="K21" s="1498">
        <v>0.5</v>
      </c>
      <c r="L21" s="1498"/>
      <c r="M21" s="1499">
        <v>0.69999999999999929</v>
      </c>
      <c r="N21" s="1499"/>
      <c r="O21" s="1167"/>
      <c r="P21" s="1165"/>
    </row>
    <row r="22" spans="1:16" ht="17.25" customHeight="1" x14ac:dyDescent="0.2">
      <c r="A22" s="1070"/>
      <c r="B22" s="1074"/>
      <c r="C22" s="691" t="s">
        <v>155</v>
      </c>
      <c r="D22" s="1095"/>
      <c r="E22" s="1502">
        <v>22.7</v>
      </c>
      <c r="F22" s="1502"/>
      <c r="G22" s="1502">
        <v>24.2</v>
      </c>
      <c r="H22" s="1502"/>
      <c r="I22" s="1502">
        <v>23.5</v>
      </c>
      <c r="J22" s="1502"/>
      <c r="K22" s="1502">
        <v>21.9</v>
      </c>
      <c r="L22" s="1502"/>
      <c r="M22" s="1503">
        <v>19.399999999999999</v>
      </c>
      <c r="N22" s="1503"/>
      <c r="O22" s="1096"/>
      <c r="P22" s="1070"/>
    </row>
    <row r="23" spans="1:16" ht="12" customHeight="1" x14ac:dyDescent="0.2">
      <c r="A23" s="1070"/>
      <c r="B23" s="1074"/>
      <c r="C23" s="691" t="s">
        <v>156</v>
      </c>
      <c r="D23" s="1066"/>
      <c r="E23" s="1502">
        <v>8.5</v>
      </c>
      <c r="F23" s="1502"/>
      <c r="G23" s="1502">
        <v>7.7</v>
      </c>
      <c r="H23" s="1502"/>
      <c r="I23" s="1502">
        <v>7.2</v>
      </c>
      <c r="J23" s="1502"/>
      <c r="K23" s="1502">
        <v>7.5</v>
      </c>
      <c r="L23" s="1502"/>
      <c r="M23" s="1503">
        <v>6.5</v>
      </c>
      <c r="N23" s="1503"/>
      <c r="O23" s="1096"/>
      <c r="P23" s="1070"/>
    </row>
    <row r="24" spans="1:16" ht="12" customHeight="1" x14ac:dyDescent="0.2">
      <c r="A24" s="1070"/>
      <c r="B24" s="1074"/>
      <c r="C24" s="691" t="s">
        <v>157</v>
      </c>
      <c r="D24" s="1066"/>
      <c r="E24" s="1502">
        <v>7.1</v>
      </c>
      <c r="F24" s="1502"/>
      <c r="G24" s="1502">
        <v>6.7</v>
      </c>
      <c r="H24" s="1502"/>
      <c r="I24" s="1502">
        <v>6.5</v>
      </c>
      <c r="J24" s="1502"/>
      <c r="K24" s="1502">
        <v>6.2</v>
      </c>
      <c r="L24" s="1502"/>
      <c r="M24" s="1503">
        <v>5.0999999999999996</v>
      </c>
      <c r="N24" s="1503"/>
      <c r="O24" s="1096"/>
      <c r="P24" s="1070"/>
    </row>
    <row r="25" spans="1:16" s="1170" customFormat="1" ht="17.25" customHeight="1" x14ac:dyDescent="0.2">
      <c r="A25" s="1169"/>
      <c r="B25" s="1083"/>
      <c r="C25" s="691" t="s">
        <v>186</v>
      </c>
      <c r="D25" s="1095"/>
      <c r="E25" s="1502">
        <v>9.5</v>
      </c>
      <c r="F25" s="1502"/>
      <c r="G25" s="1502">
        <v>9.3000000000000007</v>
      </c>
      <c r="H25" s="1502"/>
      <c r="I25" s="1502">
        <v>9.3000000000000007</v>
      </c>
      <c r="J25" s="1502"/>
      <c r="K25" s="1502">
        <v>8.1</v>
      </c>
      <c r="L25" s="1502"/>
      <c r="M25" s="1503">
        <v>7.2</v>
      </c>
      <c r="N25" s="1503"/>
      <c r="O25" s="1076"/>
      <c r="P25" s="1169"/>
    </row>
    <row r="26" spans="1:16" s="1170" customFormat="1" ht="12" customHeight="1" x14ac:dyDescent="0.2">
      <c r="A26" s="1169"/>
      <c r="B26" s="1083"/>
      <c r="C26" s="691" t="s">
        <v>187</v>
      </c>
      <c r="D26" s="1095"/>
      <c r="E26" s="1502">
        <v>7</v>
      </c>
      <c r="F26" s="1502"/>
      <c r="G26" s="1502">
        <v>6.8</v>
      </c>
      <c r="H26" s="1502"/>
      <c r="I26" s="1502">
        <v>5.9</v>
      </c>
      <c r="J26" s="1502"/>
      <c r="K26" s="1502">
        <v>6.3</v>
      </c>
      <c r="L26" s="1502"/>
      <c r="M26" s="1503">
        <v>5.3</v>
      </c>
      <c r="N26" s="1503"/>
      <c r="O26" s="1076"/>
      <c r="P26" s="1169"/>
    </row>
    <row r="27" spans="1:16" s="1170" customFormat="1" ht="12" customHeight="1" x14ac:dyDescent="0.2">
      <c r="A27" s="1169"/>
      <c r="B27" s="1083"/>
      <c r="C27" s="691" t="s">
        <v>188</v>
      </c>
      <c r="D27" s="1095"/>
      <c r="E27" s="1502">
        <v>9.4</v>
      </c>
      <c r="F27" s="1502"/>
      <c r="G27" s="1502">
        <v>9.4</v>
      </c>
      <c r="H27" s="1502"/>
      <c r="I27" s="1502">
        <v>8.1999999999999993</v>
      </c>
      <c r="J27" s="1502"/>
      <c r="K27" s="1502">
        <v>8.6</v>
      </c>
      <c r="L27" s="1502"/>
      <c r="M27" s="1503">
        <v>7.2</v>
      </c>
      <c r="N27" s="1503"/>
      <c r="O27" s="1076"/>
      <c r="P27" s="1169"/>
    </row>
    <row r="28" spans="1:16" s="1170" customFormat="1" ht="12" customHeight="1" x14ac:dyDescent="0.2">
      <c r="A28" s="1169"/>
      <c r="B28" s="1083"/>
      <c r="C28" s="691" t="s">
        <v>189</v>
      </c>
      <c r="D28" s="1095"/>
      <c r="E28" s="1502">
        <v>8.6999999999999993</v>
      </c>
      <c r="F28" s="1502"/>
      <c r="G28" s="1502">
        <v>7.4</v>
      </c>
      <c r="H28" s="1502"/>
      <c r="I28" s="1502">
        <v>8.4</v>
      </c>
      <c r="J28" s="1502"/>
      <c r="K28" s="1502">
        <v>7.8</v>
      </c>
      <c r="L28" s="1502"/>
      <c r="M28" s="1503">
        <v>6.9</v>
      </c>
      <c r="N28" s="1503"/>
      <c r="O28" s="1076"/>
      <c r="P28" s="1169"/>
    </row>
    <row r="29" spans="1:16" s="1170" customFormat="1" ht="12" customHeight="1" x14ac:dyDescent="0.2">
      <c r="A29" s="1169"/>
      <c r="B29" s="1083"/>
      <c r="C29" s="691" t="s">
        <v>190</v>
      </c>
      <c r="D29" s="1095"/>
      <c r="E29" s="1502">
        <v>7.6</v>
      </c>
      <c r="F29" s="1502"/>
      <c r="G29" s="1502">
        <v>5.2</v>
      </c>
      <c r="H29" s="1502"/>
      <c r="I29" s="1502">
        <v>7.3</v>
      </c>
      <c r="J29" s="1502"/>
      <c r="K29" s="1502">
        <v>7.6</v>
      </c>
      <c r="L29" s="1502"/>
      <c r="M29" s="1503">
        <v>5.3</v>
      </c>
      <c r="N29" s="1503"/>
      <c r="O29" s="1076"/>
      <c r="P29" s="1169"/>
    </row>
    <row r="30" spans="1:16" s="1170" customFormat="1" ht="12" customHeight="1" x14ac:dyDescent="0.2">
      <c r="A30" s="1169"/>
      <c r="B30" s="1083"/>
      <c r="C30" s="691" t="s">
        <v>130</v>
      </c>
      <c r="D30" s="1095"/>
      <c r="E30" s="1502">
        <v>10</v>
      </c>
      <c r="F30" s="1502"/>
      <c r="G30" s="1502">
        <v>8.1999999999999993</v>
      </c>
      <c r="H30" s="1502"/>
      <c r="I30" s="1502">
        <v>8.3000000000000007</v>
      </c>
      <c r="J30" s="1502"/>
      <c r="K30" s="1502">
        <v>8.9</v>
      </c>
      <c r="L30" s="1502"/>
      <c r="M30" s="1503">
        <v>8.1999999999999993</v>
      </c>
      <c r="N30" s="1503"/>
      <c r="O30" s="1076"/>
      <c r="P30" s="1169"/>
    </row>
    <row r="31" spans="1:16" s="1170" customFormat="1" ht="12" customHeight="1" x14ac:dyDescent="0.2">
      <c r="A31" s="1169"/>
      <c r="B31" s="1083"/>
      <c r="C31" s="691" t="s">
        <v>131</v>
      </c>
      <c r="D31" s="1095"/>
      <c r="E31" s="1502">
        <v>11</v>
      </c>
      <c r="F31" s="1502"/>
      <c r="G31" s="1502">
        <v>9.3000000000000007</v>
      </c>
      <c r="H31" s="1502"/>
      <c r="I31" s="1502">
        <v>8.9</v>
      </c>
      <c r="J31" s="1502"/>
      <c r="K31" s="1502">
        <v>9.1</v>
      </c>
      <c r="L31" s="1502"/>
      <c r="M31" s="1503">
        <v>8.3000000000000007</v>
      </c>
      <c r="N31" s="1503"/>
      <c r="O31" s="1076"/>
      <c r="P31" s="1169"/>
    </row>
    <row r="32" spans="1:16" ht="17.25" customHeight="1" x14ac:dyDescent="0.2">
      <c r="A32" s="1070"/>
      <c r="B32" s="1074"/>
      <c r="C32" s="1459" t="s">
        <v>191</v>
      </c>
      <c r="D32" s="1459"/>
      <c r="E32" s="1500">
        <v>5.2</v>
      </c>
      <c r="F32" s="1500"/>
      <c r="G32" s="1500">
        <v>4.9000000000000004</v>
      </c>
      <c r="H32" s="1500"/>
      <c r="I32" s="1500">
        <v>4.4000000000000004</v>
      </c>
      <c r="J32" s="1500"/>
      <c r="K32" s="1500">
        <v>4.2</v>
      </c>
      <c r="L32" s="1500"/>
      <c r="M32" s="1501">
        <v>3.5</v>
      </c>
      <c r="N32" s="1501"/>
      <c r="O32" s="1096"/>
      <c r="P32" s="1070"/>
    </row>
    <row r="33" spans="1:16" s="1170" customFormat="1" ht="12.75" customHeight="1" x14ac:dyDescent="0.2">
      <c r="A33" s="1169"/>
      <c r="B33" s="1171"/>
      <c r="C33" s="691" t="s">
        <v>72</v>
      </c>
      <c r="D33" s="1095"/>
      <c r="E33" s="1478">
        <v>5</v>
      </c>
      <c r="F33" s="1478"/>
      <c r="G33" s="1478">
        <v>4.5999999999999996</v>
      </c>
      <c r="H33" s="1478"/>
      <c r="I33" s="1478">
        <v>4.2</v>
      </c>
      <c r="J33" s="1478"/>
      <c r="K33" s="1478">
        <v>4.0999999999999996</v>
      </c>
      <c r="L33" s="1478"/>
      <c r="M33" s="1479">
        <v>3.4</v>
      </c>
      <c r="N33" s="1479"/>
      <c r="O33" s="1076"/>
      <c r="P33" s="1169"/>
    </row>
    <row r="34" spans="1:16" s="1170" customFormat="1" ht="12.75" customHeight="1" x14ac:dyDescent="0.2">
      <c r="A34" s="1169"/>
      <c r="B34" s="1171"/>
      <c r="C34" s="691" t="s">
        <v>71</v>
      </c>
      <c r="D34" s="1095"/>
      <c r="E34" s="1478">
        <v>5.5</v>
      </c>
      <c r="F34" s="1478"/>
      <c r="G34" s="1478">
        <v>5.2</v>
      </c>
      <c r="H34" s="1478"/>
      <c r="I34" s="1478">
        <v>4.5</v>
      </c>
      <c r="J34" s="1478"/>
      <c r="K34" s="1478">
        <v>4.3</v>
      </c>
      <c r="L34" s="1478"/>
      <c r="M34" s="1479">
        <v>3.6</v>
      </c>
      <c r="N34" s="1479"/>
      <c r="O34" s="1076"/>
      <c r="P34" s="1169"/>
    </row>
    <row r="35" spans="1:16" s="1168" customFormat="1" ht="13.5" customHeight="1" x14ac:dyDescent="0.2">
      <c r="A35" s="1165"/>
      <c r="B35" s="1166"/>
      <c r="C35" s="1063" t="s">
        <v>192</v>
      </c>
      <c r="D35" s="1167"/>
      <c r="E35" s="1498">
        <v>0.5</v>
      </c>
      <c r="F35" s="1498"/>
      <c r="G35" s="1498">
        <v>0.60000000000000053</v>
      </c>
      <c r="H35" s="1498"/>
      <c r="I35" s="1498">
        <v>0.29999999999999982</v>
      </c>
      <c r="J35" s="1498"/>
      <c r="K35" s="1498">
        <v>0.20000000000000018</v>
      </c>
      <c r="L35" s="1498"/>
      <c r="M35" s="1499">
        <v>0.20000000000000018</v>
      </c>
      <c r="N35" s="1499"/>
      <c r="O35" s="1167"/>
      <c r="P35" s="1165"/>
    </row>
    <row r="36" spans="1:16" ht="10.5" customHeight="1" thickBot="1" x14ac:dyDescent="0.25">
      <c r="A36" s="1070"/>
      <c r="B36" s="1074"/>
      <c r="C36" s="1103"/>
      <c r="D36" s="1172"/>
      <c r="E36" s="1172"/>
      <c r="F36" s="1172"/>
      <c r="G36" s="1172"/>
      <c r="H36" s="1172"/>
      <c r="I36" s="1172"/>
      <c r="J36" s="1172"/>
      <c r="K36" s="1172"/>
      <c r="L36" s="1172"/>
      <c r="M36" s="1466"/>
      <c r="N36" s="1466"/>
      <c r="O36" s="1096"/>
      <c r="P36" s="1070"/>
    </row>
    <row r="37" spans="1:16" s="1082" customFormat="1" ht="13.5" customHeight="1" thickBot="1" x14ac:dyDescent="0.25">
      <c r="A37" s="1077"/>
      <c r="B37" s="1078"/>
      <c r="C37" s="1079" t="s">
        <v>519</v>
      </c>
      <c r="D37" s="1080"/>
      <c r="E37" s="1080"/>
      <c r="F37" s="1080"/>
      <c r="G37" s="1080"/>
      <c r="H37" s="1080"/>
      <c r="I37" s="1080"/>
      <c r="J37" s="1080"/>
      <c r="K37" s="1080"/>
      <c r="L37" s="1080"/>
      <c r="M37" s="1080"/>
      <c r="N37" s="1081"/>
      <c r="O37" s="1096"/>
      <c r="P37" s="1077"/>
    </row>
    <row r="38" spans="1:16" s="1082" customFormat="1" ht="3.75" customHeight="1" x14ac:dyDescent="0.2">
      <c r="A38" s="1077"/>
      <c r="B38" s="1078"/>
      <c r="C38" s="1461" t="s">
        <v>69</v>
      </c>
      <c r="D38" s="1461"/>
      <c r="E38" s="1104"/>
      <c r="F38" s="1104"/>
      <c r="G38" s="1104"/>
      <c r="H38" s="1104"/>
      <c r="I38" s="1104"/>
      <c r="J38" s="1104"/>
      <c r="K38" s="1104"/>
      <c r="L38" s="1104"/>
      <c r="M38" s="1104"/>
      <c r="N38" s="1104"/>
      <c r="O38" s="1096"/>
      <c r="P38" s="1077"/>
    </row>
    <row r="39" spans="1:16" ht="12.75" customHeight="1" x14ac:dyDescent="0.2">
      <c r="A39" s="1070"/>
      <c r="B39" s="1074"/>
      <c r="C39" s="1461"/>
      <c r="D39" s="1461"/>
      <c r="E39" s="1085" t="s">
        <v>34</v>
      </c>
      <c r="F39" s="1086" t="s">
        <v>34</v>
      </c>
      <c r="G39" s="1085">
        <v>2017</v>
      </c>
      <c r="H39" s="1086" t="s">
        <v>34</v>
      </c>
      <c r="I39" s="1087"/>
      <c r="J39" s="1086" t="s">
        <v>34</v>
      </c>
      <c r="K39" s="1088" t="s">
        <v>34</v>
      </c>
      <c r="L39" s="1089">
        <v>2018</v>
      </c>
      <c r="M39" s="1089" t="s">
        <v>34</v>
      </c>
      <c r="N39" s="1090"/>
      <c r="O39" s="1066"/>
      <c r="P39" s="1077"/>
    </row>
    <row r="40" spans="1:16" ht="12.75" customHeight="1" x14ac:dyDescent="0.2">
      <c r="A40" s="1070"/>
      <c r="B40" s="1074"/>
      <c r="C40" s="1091"/>
      <c r="D40" s="1091"/>
      <c r="E40" s="1462" t="s">
        <v>676</v>
      </c>
      <c r="F40" s="1462"/>
      <c r="G40" s="1462" t="s">
        <v>677</v>
      </c>
      <c r="H40" s="1462"/>
      <c r="I40" s="1462" t="s">
        <v>678</v>
      </c>
      <c r="J40" s="1462"/>
      <c r="K40" s="1462" t="s">
        <v>679</v>
      </c>
      <c r="L40" s="1462"/>
      <c r="M40" s="1462" t="s">
        <v>676</v>
      </c>
      <c r="N40" s="1462"/>
      <c r="O40" s="1173"/>
      <c r="P40" s="1070"/>
    </row>
    <row r="41" spans="1:16" ht="15" customHeight="1" x14ac:dyDescent="0.2">
      <c r="A41" s="1070"/>
      <c r="B41" s="1074"/>
      <c r="C41" s="1459" t="s">
        <v>179</v>
      </c>
      <c r="D41" s="1459"/>
      <c r="E41" s="1496">
        <v>100</v>
      </c>
      <c r="F41" s="1496"/>
      <c r="G41" s="1496">
        <v>100</v>
      </c>
      <c r="H41" s="1496"/>
      <c r="I41" s="1496">
        <v>100</v>
      </c>
      <c r="J41" s="1496"/>
      <c r="K41" s="1497">
        <v>100</v>
      </c>
      <c r="L41" s="1497"/>
      <c r="M41" s="1497">
        <v>100</v>
      </c>
      <c r="N41" s="1497"/>
      <c r="O41" s="1174"/>
      <c r="P41" s="1070"/>
    </row>
    <row r="42" spans="1:16" s="1137" customFormat="1" ht="11.25" customHeight="1" x14ac:dyDescent="0.2">
      <c r="A42" s="1134"/>
      <c r="B42" s="1083"/>
      <c r="C42" s="694"/>
      <c r="D42" s="691" t="s">
        <v>71</v>
      </c>
      <c r="E42" s="1493">
        <v>51.387082791504127</v>
      </c>
      <c r="F42" s="1493"/>
      <c r="G42" s="1493">
        <v>53.333333333333336</v>
      </c>
      <c r="H42" s="1493"/>
      <c r="I42" s="1493">
        <v>51.042654028436019</v>
      </c>
      <c r="J42" s="1493"/>
      <c r="K42" s="1493">
        <v>50.402340892465247</v>
      </c>
      <c r="L42" s="1493"/>
      <c r="M42" s="1493">
        <v>51.790790221716875</v>
      </c>
      <c r="N42" s="1493"/>
      <c r="O42" s="1173"/>
      <c r="P42" s="1134"/>
    </row>
    <row r="43" spans="1:16" ht="11.25" customHeight="1" x14ac:dyDescent="0.2">
      <c r="A43" s="1070"/>
      <c r="B43" s="1074"/>
      <c r="C43" s="1175"/>
      <c r="D43" s="691" t="s">
        <v>155</v>
      </c>
      <c r="E43" s="1493">
        <v>17.511920242739489</v>
      </c>
      <c r="F43" s="1493"/>
      <c r="G43" s="1493">
        <v>20.990990990990991</v>
      </c>
      <c r="H43" s="1493"/>
      <c r="I43" s="1493">
        <v>21.042654028436019</v>
      </c>
      <c r="J43" s="1493"/>
      <c r="K43" s="1493">
        <v>19.312362838332113</v>
      </c>
      <c r="L43" s="1493"/>
      <c r="M43" s="1493">
        <v>19.670267197271176</v>
      </c>
      <c r="N43" s="1493"/>
      <c r="O43" s="1174"/>
      <c r="P43" s="1070"/>
    </row>
    <row r="44" spans="1:16" s="1112" customFormat="1" ht="13.5" customHeight="1" x14ac:dyDescent="0.2">
      <c r="A44" s="1109"/>
      <c r="B44" s="1110"/>
      <c r="C44" s="691" t="s">
        <v>186</v>
      </c>
      <c r="D44" s="697"/>
      <c r="E44" s="1495">
        <v>37.798006068487219</v>
      </c>
      <c r="F44" s="1495"/>
      <c r="G44" s="1495">
        <v>38.581081081081081</v>
      </c>
      <c r="H44" s="1495"/>
      <c r="I44" s="1495">
        <v>40.355450236966831</v>
      </c>
      <c r="J44" s="1495"/>
      <c r="K44" s="1495">
        <v>36.283833211411853</v>
      </c>
      <c r="L44" s="1495"/>
      <c r="M44" s="1495">
        <v>37.777146105741899</v>
      </c>
      <c r="N44" s="1495"/>
      <c r="O44" s="1176"/>
      <c r="P44" s="1109"/>
    </row>
    <row r="45" spans="1:16" s="1137" customFormat="1" ht="11.25" customHeight="1" x14ac:dyDescent="0.2">
      <c r="A45" s="1134"/>
      <c r="B45" s="1083"/>
      <c r="C45" s="694"/>
      <c r="D45" s="1063" t="s">
        <v>71</v>
      </c>
      <c r="E45" s="1493">
        <v>55.5045871559633</v>
      </c>
      <c r="F45" s="1493"/>
      <c r="G45" s="1493">
        <v>51.955633391710442</v>
      </c>
      <c r="H45" s="1493"/>
      <c r="I45" s="1493">
        <v>50.264239577216671</v>
      </c>
      <c r="J45" s="1493"/>
      <c r="K45" s="1493">
        <v>50.403225806451616</v>
      </c>
      <c r="L45" s="1493"/>
      <c r="M45" s="1493">
        <v>53.273137697516923</v>
      </c>
      <c r="N45" s="1493"/>
      <c r="O45" s="1119"/>
      <c r="P45" s="1134"/>
    </row>
    <row r="46" spans="1:16" s="1112" customFormat="1" ht="11.25" customHeight="1" x14ac:dyDescent="0.2">
      <c r="A46" s="1109"/>
      <c r="B46" s="1110"/>
      <c r="C46" s="691"/>
      <c r="D46" s="1063" t="s">
        <v>155</v>
      </c>
      <c r="E46" s="1493">
        <v>19.954128440366969</v>
      </c>
      <c r="F46" s="1493"/>
      <c r="G46" s="1493">
        <v>20.373613543490947</v>
      </c>
      <c r="H46" s="1493"/>
      <c r="I46" s="1493">
        <v>22.489724016441571</v>
      </c>
      <c r="J46" s="1493"/>
      <c r="K46" s="1493">
        <v>20.29569892473118</v>
      </c>
      <c r="L46" s="1493"/>
      <c r="M46" s="1493">
        <v>19.488337095560571</v>
      </c>
      <c r="N46" s="1493"/>
      <c r="O46" s="1176"/>
      <c r="P46" s="1109"/>
    </row>
    <row r="47" spans="1:16" s="1112" customFormat="1" ht="13.5" customHeight="1" x14ac:dyDescent="0.2">
      <c r="A47" s="1109"/>
      <c r="B47" s="1110"/>
      <c r="C47" s="691" t="s">
        <v>187</v>
      </c>
      <c r="D47" s="697"/>
      <c r="E47" s="1495">
        <v>17.360208062418724</v>
      </c>
      <c r="F47" s="1495"/>
      <c r="G47" s="1495">
        <v>17.882882882882882</v>
      </c>
      <c r="H47" s="1495"/>
      <c r="I47" s="1495">
        <v>15.995260663507107</v>
      </c>
      <c r="J47" s="1495"/>
      <c r="K47" s="1495">
        <v>17.532309192879787</v>
      </c>
      <c r="L47" s="1495"/>
      <c r="M47" s="1495">
        <v>17.168845935190451</v>
      </c>
      <c r="N47" s="1495"/>
      <c r="O47" s="1176"/>
      <c r="P47" s="1109"/>
    </row>
    <row r="48" spans="1:16" s="1137" customFormat="1" ht="11.25" customHeight="1" x14ac:dyDescent="0.2">
      <c r="A48" s="1134"/>
      <c r="B48" s="1083"/>
      <c r="C48" s="694"/>
      <c r="D48" s="1063" t="s">
        <v>71</v>
      </c>
      <c r="E48" s="1493">
        <v>48.68913857677903</v>
      </c>
      <c r="F48" s="1493"/>
      <c r="G48" s="1493">
        <v>58.564231738035254</v>
      </c>
      <c r="H48" s="1493"/>
      <c r="I48" s="1493">
        <v>47.703703703703709</v>
      </c>
      <c r="J48" s="1493"/>
      <c r="K48" s="1493">
        <v>51.877607788595256</v>
      </c>
      <c r="L48" s="1493"/>
      <c r="M48" s="1493">
        <v>51.324503311258276</v>
      </c>
      <c r="N48" s="1493"/>
      <c r="O48" s="1119"/>
      <c r="P48" s="1134"/>
    </row>
    <row r="49" spans="1:16" s="1112" customFormat="1" ht="11.25" customHeight="1" x14ac:dyDescent="0.2">
      <c r="A49" s="1109"/>
      <c r="B49" s="1110"/>
      <c r="C49" s="691"/>
      <c r="D49" s="1063" t="s">
        <v>155</v>
      </c>
      <c r="E49" s="1493">
        <v>17.977528089887642</v>
      </c>
      <c r="F49" s="1493"/>
      <c r="G49" s="1493">
        <v>21.536523929471034</v>
      </c>
      <c r="H49" s="1493"/>
      <c r="I49" s="1493">
        <v>18.074074074074073</v>
      </c>
      <c r="J49" s="1493"/>
      <c r="K49" s="1493">
        <v>16.272600834492348</v>
      </c>
      <c r="L49" s="1493"/>
      <c r="M49" s="1493">
        <v>21.85430463576159</v>
      </c>
      <c r="N49" s="1493"/>
      <c r="O49" s="1176"/>
      <c r="P49" s="1109"/>
    </row>
    <row r="50" spans="1:16" s="1112" customFormat="1" ht="13.5" customHeight="1" x14ac:dyDescent="0.2">
      <c r="A50" s="1109"/>
      <c r="B50" s="1110"/>
      <c r="C50" s="691" t="s">
        <v>59</v>
      </c>
      <c r="D50" s="697"/>
      <c r="E50" s="1495">
        <v>28.716948417858688</v>
      </c>
      <c r="F50" s="1495"/>
      <c r="G50" s="1495">
        <v>29.977477477477478</v>
      </c>
      <c r="H50" s="1495"/>
      <c r="I50" s="1495">
        <v>27.488151658767773</v>
      </c>
      <c r="J50" s="1495"/>
      <c r="K50" s="1495">
        <v>29.870763228480858</v>
      </c>
      <c r="L50" s="1495"/>
      <c r="M50" s="1495">
        <v>28.908470722001141</v>
      </c>
      <c r="N50" s="1495"/>
      <c r="O50" s="1111"/>
      <c r="P50" s="1109"/>
    </row>
    <row r="51" spans="1:16" s="1137" customFormat="1" ht="11.25" customHeight="1" x14ac:dyDescent="0.2">
      <c r="A51" s="1134"/>
      <c r="B51" s="1083"/>
      <c r="C51" s="694"/>
      <c r="D51" s="1063" t="s">
        <v>71</v>
      </c>
      <c r="E51" s="1493">
        <v>49.358490566037737</v>
      </c>
      <c r="F51" s="1493"/>
      <c r="G51" s="1493">
        <v>54.019534184823449</v>
      </c>
      <c r="H51" s="1493"/>
      <c r="I51" s="1493">
        <v>56.465517241379317</v>
      </c>
      <c r="J51" s="1493"/>
      <c r="K51" s="1493">
        <v>51.510204081632651</v>
      </c>
      <c r="L51" s="1493"/>
      <c r="M51" s="1493">
        <v>53.785644051130774</v>
      </c>
      <c r="N51" s="1493"/>
      <c r="O51" s="1091"/>
      <c r="P51" s="1134"/>
    </row>
    <row r="52" spans="1:16" s="1112" customFormat="1" ht="11.25" customHeight="1" x14ac:dyDescent="0.2">
      <c r="A52" s="1109"/>
      <c r="B52" s="1110"/>
      <c r="C52" s="691"/>
      <c r="D52" s="1063" t="s">
        <v>155</v>
      </c>
      <c r="E52" s="1493">
        <v>14.188679245283019</v>
      </c>
      <c r="F52" s="1493"/>
      <c r="G52" s="1493">
        <v>19.834710743801654</v>
      </c>
      <c r="H52" s="1493"/>
      <c r="I52" s="1493">
        <v>19.396551724137932</v>
      </c>
      <c r="J52" s="1493"/>
      <c r="K52" s="1493">
        <v>17.795918367346939</v>
      </c>
      <c r="L52" s="1493"/>
      <c r="M52" s="1493">
        <v>16.420845624385446</v>
      </c>
      <c r="N52" s="1493"/>
      <c r="O52" s="1111"/>
      <c r="P52" s="1109"/>
    </row>
    <row r="53" spans="1:16" s="1112" customFormat="1" ht="13.5" customHeight="1" x14ac:dyDescent="0.2">
      <c r="A53" s="1109"/>
      <c r="B53" s="1110"/>
      <c r="C53" s="691" t="s">
        <v>189</v>
      </c>
      <c r="D53" s="697"/>
      <c r="E53" s="1495">
        <v>6.4802774165583017</v>
      </c>
      <c r="F53" s="1495"/>
      <c r="G53" s="1495">
        <v>5.8558558558558556</v>
      </c>
      <c r="H53" s="1495"/>
      <c r="I53" s="1495">
        <v>6.9905213270142177</v>
      </c>
      <c r="J53" s="1495"/>
      <c r="K53" s="1495">
        <v>6.6569129480614482</v>
      </c>
      <c r="L53" s="1495"/>
      <c r="M53" s="1495">
        <v>6.736782262649232</v>
      </c>
      <c r="N53" s="1495"/>
      <c r="O53" s="1111"/>
      <c r="P53" s="1109"/>
    </row>
    <row r="54" spans="1:16" s="1137" customFormat="1" ht="11.25" customHeight="1" x14ac:dyDescent="0.2">
      <c r="A54" s="1134"/>
      <c r="B54" s="1177"/>
      <c r="C54" s="694"/>
      <c r="D54" s="1063" t="s">
        <v>71</v>
      </c>
      <c r="E54" s="1493">
        <v>48.494983277591977</v>
      </c>
      <c r="F54" s="1493"/>
      <c r="G54" s="1493">
        <v>56.153846153846153</v>
      </c>
      <c r="H54" s="1493"/>
      <c r="I54" s="1493">
        <v>48.474576271186443</v>
      </c>
      <c r="J54" s="1493"/>
      <c r="K54" s="1493">
        <v>45.054945054945058</v>
      </c>
      <c r="L54" s="1493"/>
      <c r="M54" s="1493">
        <v>44.725738396624472</v>
      </c>
      <c r="N54" s="1493"/>
      <c r="O54" s="1091"/>
      <c r="P54" s="1134"/>
    </row>
    <row r="55" spans="1:16" s="1112" customFormat="1" ht="11.25" customHeight="1" x14ac:dyDescent="0.2">
      <c r="A55" s="1109"/>
      <c r="B55" s="1110"/>
      <c r="C55" s="691"/>
      <c r="D55" s="1063" t="s">
        <v>155</v>
      </c>
      <c r="E55" s="1493">
        <v>15.050167224080269</v>
      </c>
      <c r="F55" s="1493"/>
      <c r="G55" s="1493">
        <v>23.076923076923077</v>
      </c>
      <c r="H55" s="1493"/>
      <c r="I55" s="1493">
        <v>23.728813559322035</v>
      </c>
      <c r="J55" s="1493"/>
      <c r="K55" s="1493">
        <v>23.076923076923077</v>
      </c>
      <c r="L55" s="1493"/>
      <c r="M55" s="1493">
        <v>19.831223628691987</v>
      </c>
      <c r="N55" s="1493"/>
      <c r="O55" s="1111"/>
      <c r="P55" s="1109"/>
    </row>
    <row r="56" spans="1:16" s="1112" customFormat="1" ht="13.5" customHeight="1" x14ac:dyDescent="0.2">
      <c r="A56" s="1109"/>
      <c r="B56" s="1110"/>
      <c r="C56" s="691" t="s">
        <v>190</v>
      </c>
      <c r="D56" s="697"/>
      <c r="E56" s="1495">
        <v>3.8144776766363249</v>
      </c>
      <c r="F56" s="1495"/>
      <c r="G56" s="1495">
        <v>2.7027027027027026</v>
      </c>
      <c r="H56" s="1495"/>
      <c r="I56" s="1495">
        <v>3.9336492890995265</v>
      </c>
      <c r="J56" s="1495"/>
      <c r="K56" s="1495">
        <v>4.0721775176786146</v>
      </c>
      <c r="L56" s="1495"/>
      <c r="M56" s="1495">
        <v>3.3541785105173396</v>
      </c>
      <c r="N56" s="1495"/>
      <c r="O56" s="1111"/>
      <c r="P56" s="1109"/>
    </row>
    <row r="57" spans="1:16" s="1137" customFormat="1" ht="11.25" customHeight="1" x14ac:dyDescent="0.2">
      <c r="A57" s="1134"/>
      <c r="B57" s="1177"/>
      <c r="C57" s="694"/>
      <c r="D57" s="1063" t="s">
        <v>71</v>
      </c>
      <c r="E57" s="1493">
        <v>48.29545454545454</v>
      </c>
      <c r="F57" s="1493"/>
      <c r="G57" s="1493">
        <v>45.833333333333329</v>
      </c>
      <c r="H57" s="1493"/>
      <c r="I57" s="1493">
        <v>43.975903614457827</v>
      </c>
      <c r="J57" s="1493"/>
      <c r="K57" s="1493">
        <v>49.101796407185624</v>
      </c>
      <c r="L57" s="1493"/>
      <c r="M57" s="1493">
        <v>49.152542372881349</v>
      </c>
      <c r="N57" s="1493"/>
      <c r="O57" s="1091"/>
      <c r="P57" s="1134"/>
    </row>
    <row r="58" spans="1:16" s="1112" customFormat="1" ht="11.25" customHeight="1" x14ac:dyDescent="0.2">
      <c r="A58" s="1109"/>
      <c r="B58" s="1110"/>
      <c r="C58" s="691"/>
      <c r="D58" s="1063" t="s">
        <v>155</v>
      </c>
      <c r="E58" s="1493">
        <v>17.613636363636363</v>
      </c>
      <c r="F58" s="1493"/>
      <c r="G58" s="1493">
        <v>20</v>
      </c>
      <c r="H58" s="1493"/>
      <c r="I58" s="1493">
        <v>19.879518072289155</v>
      </c>
      <c r="J58" s="1493"/>
      <c r="K58" s="1493">
        <v>17.964071856287426</v>
      </c>
      <c r="L58" s="1493"/>
      <c r="M58" s="1493">
        <v>32.20338983050847</v>
      </c>
      <c r="N58" s="1493"/>
      <c r="O58" s="1111"/>
      <c r="P58" s="1109"/>
    </row>
    <row r="59" spans="1:16" s="1112" customFormat="1" ht="13.5" customHeight="1" x14ac:dyDescent="0.2">
      <c r="A59" s="1109"/>
      <c r="B59" s="1110"/>
      <c r="C59" s="691" t="s">
        <v>130</v>
      </c>
      <c r="D59" s="697"/>
      <c r="E59" s="1495">
        <v>2.6441265713047248</v>
      </c>
      <c r="F59" s="1495"/>
      <c r="G59" s="1495">
        <v>2.2522522522522523</v>
      </c>
      <c r="H59" s="1495"/>
      <c r="I59" s="1495">
        <v>2.3933649289099526</v>
      </c>
      <c r="J59" s="1495"/>
      <c r="K59" s="1495">
        <v>2.6578883199219701</v>
      </c>
      <c r="L59" s="1495"/>
      <c r="M59" s="1495">
        <v>2.8425241614553722</v>
      </c>
      <c r="N59" s="1495"/>
      <c r="O59" s="1111"/>
      <c r="P59" s="1109"/>
    </row>
    <row r="60" spans="1:16" s="1137" customFormat="1" ht="11.25" customHeight="1" x14ac:dyDescent="0.2">
      <c r="A60" s="1134"/>
      <c r="B60" s="1177"/>
      <c r="C60" s="694"/>
      <c r="D60" s="1063" t="s">
        <v>71</v>
      </c>
      <c r="E60" s="1493">
        <v>45.081967213114751</v>
      </c>
      <c r="F60" s="1493"/>
      <c r="G60" s="1493">
        <v>35</v>
      </c>
      <c r="H60" s="1493"/>
      <c r="I60" s="1493">
        <v>43.564356435643568</v>
      </c>
      <c r="J60" s="1493"/>
      <c r="K60" s="1493">
        <v>44.036697247706421</v>
      </c>
      <c r="L60" s="1493"/>
      <c r="M60" s="1493">
        <v>50</v>
      </c>
      <c r="N60" s="1493"/>
      <c r="O60" s="1091"/>
      <c r="P60" s="1134"/>
    </row>
    <row r="61" spans="1:16" s="1112" customFormat="1" ht="11.25" customHeight="1" x14ac:dyDescent="0.2">
      <c r="A61" s="1109"/>
      <c r="B61" s="1110"/>
      <c r="C61" s="691"/>
      <c r="D61" s="1063" t="s">
        <v>155</v>
      </c>
      <c r="E61" s="1493">
        <v>25.409836065573771</v>
      </c>
      <c r="F61" s="1493"/>
      <c r="G61" s="1493">
        <v>36</v>
      </c>
      <c r="H61" s="1493"/>
      <c r="I61" s="1493">
        <v>28.71287128712871</v>
      </c>
      <c r="J61" s="1493"/>
      <c r="K61" s="1493">
        <v>30.27522935779816</v>
      </c>
      <c r="L61" s="1493"/>
      <c r="M61" s="1493">
        <v>32</v>
      </c>
      <c r="N61" s="1493"/>
      <c r="O61" s="1111"/>
      <c r="P61" s="1109"/>
    </row>
    <row r="62" spans="1:16" ht="13.5" customHeight="1" x14ac:dyDescent="0.2">
      <c r="A62" s="1070"/>
      <c r="B62" s="1110"/>
      <c r="C62" s="691" t="s">
        <v>131</v>
      </c>
      <c r="D62" s="697"/>
      <c r="E62" s="1495">
        <v>3.1642826181187687</v>
      </c>
      <c r="F62" s="1495"/>
      <c r="G62" s="1495">
        <v>2.7477477477477477</v>
      </c>
      <c r="H62" s="1495"/>
      <c r="I62" s="1495">
        <v>2.8436018957345972</v>
      </c>
      <c r="J62" s="1495"/>
      <c r="K62" s="1495">
        <v>2.9504998780785172</v>
      </c>
      <c r="L62" s="1495"/>
      <c r="M62" s="1495">
        <v>3.1836270608300166</v>
      </c>
      <c r="N62" s="1495"/>
      <c r="O62" s="1096"/>
      <c r="P62" s="1070"/>
    </row>
    <row r="63" spans="1:16" s="1137" customFormat="1" ht="11.25" customHeight="1" x14ac:dyDescent="0.2">
      <c r="A63" s="1134"/>
      <c r="B63" s="1177"/>
      <c r="C63" s="694"/>
      <c r="D63" s="1063" t="s">
        <v>71</v>
      </c>
      <c r="E63" s="1493">
        <v>52.054794520547944</v>
      </c>
      <c r="F63" s="1493"/>
      <c r="G63" s="1493">
        <v>47.540983606557383</v>
      </c>
      <c r="H63" s="1493"/>
      <c r="I63" s="1493">
        <v>51.666666666666671</v>
      </c>
      <c r="J63" s="1493"/>
      <c r="K63" s="1493">
        <v>50.413223140495866</v>
      </c>
      <c r="L63" s="1493"/>
      <c r="M63" s="1493">
        <v>38.392857142857146</v>
      </c>
      <c r="N63" s="1493"/>
      <c r="O63" s="1091"/>
      <c r="P63" s="1134"/>
    </row>
    <row r="64" spans="1:16" ht="11.25" customHeight="1" x14ac:dyDescent="0.2">
      <c r="A64" s="1070"/>
      <c r="B64" s="1110"/>
      <c r="C64" s="691"/>
      <c r="D64" s="1063" t="s">
        <v>155</v>
      </c>
      <c r="E64" s="1493">
        <v>15.753424657534246</v>
      </c>
      <c r="F64" s="1493"/>
      <c r="G64" s="1493">
        <v>22.131147540983608</v>
      </c>
      <c r="H64" s="1493"/>
      <c r="I64" s="1493">
        <v>21.666666666666668</v>
      </c>
      <c r="J64" s="1493"/>
      <c r="K64" s="1493">
        <v>24.793388429752067</v>
      </c>
      <c r="L64" s="1493"/>
      <c r="M64" s="1493">
        <v>14.285714285714288</v>
      </c>
      <c r="N64" s="1493"/>
      <c r="O64" s="1096"/>
      <c r="P64" s="1070"/>
    </row>
    <row r="65" spans="1:16" s="760" customFormat="1" ht="12" customHeight="1" x14ac:dyDescent="0.2">
      <c r="A65" s="775"/>
      <c r="B65" s="776"/>
      <c r="C65" s="777" t="s">
        <v>487</v>
      </c>
      <c r="D65" s="778"/>
      <c r="E65" s="779"/>
      <c r="F65" s="1115"/>
      <c r="G65" s="779"/>
      <c r="H65" s="1115"/>
      <c r="I65" s="779"/>
      <c r="J65" s="1115"/>
      <c r="K65" s="779"/>
      <c r="L65" s="1115"/>
      <c r="M65" s="779"/>
      <c r="N65" s="1115"/>
      <c r="O65" s="780"/>
      <c r="P65" s="771"/>
    </row>
    <row r="66" spans="1:16" s="1180" customFormat="1" ht="13.5" customHeight="1" x14ac:dyDescent="0.2">
      <c r="A66" s="1178"/>
      <c r="B66" s="1110"/>
      <c r="C66" s="1117" t="s">
        <v>395</v>
      </c>
      <c r="D66" s="694"/>
      <c r="E66" s="1494" t="s">
        <v>88</v>
      </c>
      <c r="F66" s="1494"/>
      <c r="G66" s="1494"/>
      <c r="H66" s="1494"/>
      <c r="I66" s="1494"/>
      <c r="J66" s="1494"/>
      <c r="K66" s="1494"/>
      <c r="L66" s="1494"/>
      <c r="M66" s="1494"/>
      <c r="N66" s="1494"/>
      <c r="O66" s="1179"/>
      <c r="P66" s="1178"/>
    </row>
    <row r="67" spans="1:16" ht="13.5" customHeight="1" x14ac:dyDescent="0.2">
      <c r="A67" s="1070"/>
      <c r="B67" s="1181">
        <v>8</v>
      </c>
      <c r="C67" s="1460">
        <v>43374</v>
      </c>
      <c r="D67" s="1460"/>
      <c r="E67" s="1066"/>
      <c r="F67" s="1066"/>
      <c r="G67" s="1066"/>
      <c r="H67" s="1066"/>
      <c r="I67" s="1066"/>
      <c r="J67" s="1066"/>
      <c r="K67" s="1066"/>
      <c r="L67" s="1066"/>
      <c r="M67" s="1066"/>
      <c r="N67" s="1066"/>
      <c r="O67" s="1155"/>
      <c r="P67" s="1070"/>
    </row>
  </sheetData>
  <mergeCells count="28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41:F41"/>
    <mergeCell ref="G41:H41"/>
    <mergeCell ref="I41:J41"/>
    <mergeCell ref="K41:L41"/>
    <mergeCell ref="M41:N41"/>
    <mergeCell ref="C38:D39"/>
    <mergeCell ref="E40:F40"/>
    <mergeCell ref="G40:H40"/>
    <mergeCell ref="I40:J40"/>
    <mergeCell ref="K40:L40"/>
    <mergeCell ref="M40:N40"/>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s>
  <conditionalFormatting sqref="E7:N7 E40:N40">
    <cfRule type="cellIs" dxfId="23" priority="1" operator="equal">
      <formula>"1.º trimestre"</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514" t="s">
        <v>396</v>
      </c>
      <c r="C1" s="1514"/>
      <c r="D1" s="1514"/>
      <c r="E1" s="132"/>
      <c r="F1" s="132"/>
      <c r="G1" s="132"/>
      <c r="H1" s="132"/>
      <c r="I1" s="132"/>
      <c r="J1" s="132"/>
      <c r="K1" s="132"/>
      <c r="L1" s="132"/>
      <c r="M1" s="132"/>
      <c r="N1" s="132"/>
      <c r="O1" s="132"/>
      <c r="P1" s="132"/>
      <c r="Q1" s="132"/>
      <c r="R1" s="132"/>
      <c r="S1" s="130"/>
    </row>
    <row r="2" spans="1:19" ht="6" customHeight="1" x14ac:dyDescent="0.2">
      <c r="A2" s="130"/>
      <c r="B2" s="557"/>
      <c r="C2" s="557"/>
      <c r="D2" s="557"/>
      <c r="E2" s="219"/>
      <c r="F2" s="219"/>
      <c r="G2" s="219"/>
      <c r="H2" s="219"/>
      <c r="I2" s="219"/>
      <c r="J2" s="219"/>
      <c r="K2" s="219"/>
      <c r="L2" s="219"/>
      <c r="M2" s="219"/>
      <c r="N2" s="219"/>
      <c r="O2" s="219"/>
      <c r="P2" s="219"/>
      <c r="Q2" s="219"/>
      <c r="R2" s="220"/>
      <c r="S2" s="132"/>
    </row>
    <row r="3" spans="1:19" ht="10.5" customHeight="1" thickBot="1" x14ac:dyDescent="0.25">
      <c r="A3" s="130"/>
      <c r="B3" s="132"/>
      <c r="C3" s="132"/>
      <c r="D3" s="132"/>
      <c r="E3" s="531"/>
      <c r="F3" s="531"/>
      <c r="G3" s="132"/>
      <c r="H3" s="132"/>
      <c r="I3" s="132"/>
      <c r="J3" s="132"/>
      <c r="K3" s="132"/>
      <c r="L3" s="132"/>
      <c r="M3" s="132"/>
      <c r="N3" s="132"/>
      <c r="O3" s="132"/>
      <c r="P3" s="531"/>
      <c r="Q3" s="531" t="s">
        <v>70</v>
      </c>
      <c r="R3" s="221"/>
      <c r="S3" s="132"/>
    </row>
    <row r="4" spans="1:19" ht="13.5" customHeight="1" thickBot="1" x14ac:dyDescent="0.25">
      <c r="A4" s="130"/>
      <c r="B4" s="132"/>
      <c r="C4" s="359" t="s">
        <v>397</v>
      </c>
      <c r="D4" s="364"/>
      <c r="E4" s="365"/>
      <c r="F4" s="365"/>
      <c r="G4" s="365"/>
      <c r="H4" s="365"/>
      <c r="I4" s="365"/>
      <c r="J4" s="365"/>
      <c r="K4" s="365"/>
      <c r="L4" s="365"/>
      <c r="M4" s="365"/>
      <c r="N4" s="365"/>
      <c r="O4" s="365"/>
      <c r="P4" s="365"/>
      <c r="Q4" s="366"/>
      <c r="R4" s="221"/>
      <c r="S4" s="132"/>
    </row>
    <row r="5" spans="1:19" ht="12" customHeight="1" x14ac:dyDescent="0.2">
      <c r="A5" s="130"/>
      <c r="B5" s="132"/>
      <c r="C5" s="826" t="s">
        <v>78</v>
      </c>
      <c r="D5" s="826"/>
      <c r="E5" s="177"/>
      <c r="F5" s="177"/>
      <c r="G5" s="177"/>
      <c r="H5" s="177"/>
      <c r="I5" s="177"/>
      <c r="J5" s="177"/>
      <c r="K5" s="177"/>
      <c r="L5" s="177"/>
      <c r="M5" s="177"/>
      <c r="N5" s="177"/>
      <c r="O5" s="177"/>
      <c r="P5" s="177"/>
      <c r="Q5" s="177"/>
      <c r="R5" s="221"/>
      <c r="S5" s="132"/>
    </row>
    <row r="6" spans="1:19" s="91" customFormat="1" ht="13.5" customHeight="1" x14ac:dyDescent="0.2">
      <c r="A6" s="156"/>
      <c r="B6" s="165"/>
      <c r="C6" s="1511" t="s">
        <v>127</v>
      </c>
      <c r="D6" s="1512"/>
      <c r="E6" s="1512"/>
      <c r="F6" s="1512"/>
      <c r="G6" s="1512"/>
      <c r="H6" s="1512"/>
      <c r="I6" s="1512"/>
      <c r="J6" s="1512"/>
      <c r="K6" s="1512"/>
      <c r="L6" s="1512"/>
      <c r="M6" s="1512"/>
      <c r="N6" s="1512"/>
      <c r="O6" s="1512"/>
      <c r="P6" s="1512"/>
      <c r="Q6" s="1513"/>
      <c r="R6" s="221"/>
      <c r="S6" s="2"/>
    </row>
    <row r="7" spans="1:19" s="91" customFormat="1" ht="3.75" customHeight="1" x14ac:dyDescent="0.2">
      <c r="A7" s="156"/>
      <c r="B7" s="165"/>
      <c r="C7" s="827"/>
      <c r="D7" s="827"/>
      <c r="E7" s="828"/>
      <c r="F7" s="828"/>
      <c r="G7" s="828"/>
      <c r="H7" s="828"/>
      <c r="I7" s="828"/>
      <c r="J7" s="828"/>
      <c r="K7" s="828"/>
      <c r="L7" s="828"/>
      <c r="M7" s="828"/>
      <c r="N7" s="828"/>
      <c r="O7" s="828"/>
      <c r="P7" s="828"/>
      <c r="Q7" s="828"/>
      <c r="R7" s="221"/>
      <c r="S7" s="2"/>
    </row>
    <row r="8" spans="1:19" s="91" customFormat="1" ht="13.5" customHeight="1" x14ac:dyDescent="0.2">
      <c r="A8" s="156"/>
      <c r="B8" s="165"/>
      <c r="C8" s="828"/>
      <c r="D8" s="828"/>
      <c r="E8" s="1515">
        <v>2017</v>
      </c>
      <c r="F8" s="1515"/>
      <c r="G8" s="1515"/>
      <c r="H8" s="1515"/>
      <c r="I8" s="1516">
        <v>2018</v>
      </c>
      <c r="J8" s="1517"/>
      <c r="K8" s="1517"/>
      <c r="L8" s="1517"/>
      <c r="M8" s="1517"/>
      <c r="N8" s="1517"/>
      <c r="O8" s="1517"/>
      <c r="P8" s="1517"/>
      <c r="Q8" s="1517"/>
      <c r="R8" s="221"/>
      <c r="S8" s="2"/>
    </row>
    <row r="9" spans="1:19" ht="12.75" customHeight="1" x14ac:dyDescent="0.2">
      <c r="A9" s="130"/>
      <c r="B9" s="132"/>
      <c r="C9" s="1506"/>
      <c r="D9" s="1506"/>
      <c r="E9" s="657" t="s">
        <v>97</v>
      </c>
      <c r="F9" s="657" t="s">
        <v>96</v>
      </c>
      <c r="G9" s="657" t="s">
        <v>95</v>
      </c>
      <c r="H9" s="657" t="s">
        <v>94</v>
      </c>
      <c r="I9" s="657" t="s">
        <v>93</v>
      </c>
      <c r="J9" s="657" t="s">
        <v>104</v>
      </c>
      <c r="K9" s="657" t="s">
        <v>103</v>
      </c>
      <c r="L9" s="657" t="s">
        <v>102</v>
      </c>
      <c r="M9" s="657" t="s">
        <v>101</v>
      </c>
      <c r="N9" s="657" t="s">
        <v>100</v>
      </c>
      <c r="O9" s="657" t="s">
        <v>99</v>
      </c>
      <c r="P9" s="657" t="s">
        <v>98</v>
      </c>
      <c r="Q9" s="657" t="s">
        <v>97</v>
      </c>
      <c r="R9" s="221"/>
      <c r="S9" s="132"/>
    </row>
    <row r="10" spans="1:19" ht="3.75" customHeight="1" x14ac:dyDescent="0.2">
      <c r="A10" s="130"/>
      <c r="B10" s="132"/>
      <c r="C10" s="786"/>
      <c r="D10" s="786"/>
      <c r="E10" s="784"/>
      <c r="F10" s="784"/>
      <c r="G10" s="784"/>
      <c r="H10" s="784"/>
      <c r="I10" s="784"/>
      <c r="J10" s="784"/>
      <c r="K10" s="784"/>
      <c r="L10" s="784"/>
      <c r="M10" s="784"/>
      <c r="N10" s="784"/>
      <c r="O10" s="784"/>
      <c r="P10" s="784"/>
      <c r="Q10" s="784"/>
      <c r="R10" s="221"/>
      <c r="S10" s="132"/>
    </row>
    <row r="11" spans="1:19" ht="13.5" customHeight="1" x14ac:dyDescent="0.2">
      <c r="A11" s="130"/>
      <c r="B11" s="132"/>
      <c r="C11" s="1509" t="s">
        <v>382</v>
      </c>
      <c r="D11" s="1510"/>
      <c r="E11" s="785"/>
      <c r="F11" s="785"/>
      <c r="G11" s="785"/>
      <c r="H11" s="785"/>
      <c r="I11" s="785"/>
      <c r="J11" s="785"/>
      <c r="K11" s="785"/>
      <c r="L11" s="785"/>
      <c r="M11" s="785"/>
      <c r="N11" s="785"/>
      <c r="O11" s="785"/>
      <c r="P11" s="785"/>
      <c r="Q11" s="785"/>
      <c r="R11" s="221"/>
      <c r="S11" s="132"/>
    </row>
    <row r="12" spans="1:19" s="164" customFormat="1" ht="13.5" customHeight="1" x14ac:dyDescent="0.2">
      <c r="A12" s="156"/>
      <c r="B12" s="165"/>
      <c r="D12" s="831" t="s">
        <v>68</v>
      </c>
      <c r="E12" s="787">
        <v>29</v>
      </c>
      <c r="F12" s="787">
        <v>24</v>
      </c>
      <c r="G12" s="787">
        <v>42</v>
      </c>
      <c r="H12" s="787">
        <v>49</v>
      </c>
      <c r="I12" s="787">
        <v>48</v>
      </c>
      <c r="J12" s="787">
        <v>53</v>
      </c>
      <c r="K12" s="787">
        <v>60</v>
      </c>
      <c r="L12" s="787">
        <v>47</v>
      </c>
      <c r="M12" s="787">
        <v>41</v>
      </c>
      <c r="N12" s="787">
        <v>36</v>
      </c>
      <c r="O12" s="787">
        <v>35</v>
      </c>
      <c r="P12" s="787">
        <v>33</v>
      </c>
      <c r="Q12" s="787">
        <v>36</v>
      </c>
      <c r="R12" s="221"/>
      <c r="S12" s="132"/>
    </row>
    <row r="13" spans="1:19" s="153" customFormat="1" ht="18.75" customHeight="1" x14ac:dyDescent="0.2">
      <c r="A13" s="156"/>
      <c r="B13" s="165"/>
      <c r="C13" s="556"/>
      <c r="D13" s="222"/>
      <c r="E13" s="158"/>
      <c r="F13" s="158"/>
      <c r="G13" s="158"/>
      <c r="H13" s="158"/>
      <c r="I13" s="158"/>
      <c r="J13" s="158"/>
      <c r="K13" s="158"/>
      <c r="L13" s="158"/>
      <c r="M13" s="158"/>
      <c r="N13" s="158"/>
      <c r="O13" s="158"/>
      <c r="P13" s="158"/>
      <c r="Q13" s="158"/>
      <c r="R13" s="221"/>
      <c r="S13" s="132"/>
    </row>
    <row r="14" spans="1:19" s="153" customFormat="1" ht="13.5" customHeight="1" x14ac:dyDescent="0.2">
      <c r="A14" s="156"/>
      <c r="B14" s="165"/>
      <c r="C14" s="1509" t="s">
        <v>143</v>
      </c>
      <c r="D14" s="1510"/>
      <c r="E14" s="158"/>
      <c r="F14" s="158"/>
      <c r="G14" s="158"/>
      <c r="H14" s="158"/>
      <c r="I14" s="158"/>
      <c r="J14" s="158"/>
      <c r="K14" s="158"/>
      <c r="L14" s="158"/>
      <c r="M14" s="158"/>
      <c r="N14" s="158"/>
      <c r="O14" s="158"/>
      <c r="P14" s="158"/>
      <c r="Q14" s="158"/>
      <c r="R14" s="221"/>
      <c r="S14" s="132"/>
    </row>
    <row r="15" spans="1:19" s="160" customFormat="1" ht="13.5" customHeight="1" x14ac:dyDescent="0.2">
      <c r="A15" s="156"/>
      <c r="B15" s="165"/>
      <c r="D15" s="831" t="s">
        <v>68</v>
      </c>
      <c r="E15" s="820">
        <v>551</v>
      </c>
      <c r="F15" s="820">
        <v>626</v>
      </c>
      <c r="G15" s="820">
        <v>931</v>
      </c>
      <c r="H15" s="820">
        <v>1293</v>
      </c>
      <c r="I15" s="820">
        <v>1398</v>
      </c>
      <c r="J15" s="820">
        <v>1461</v>
      </c>
      <c r="K15" s="820">
        <v>1257</v>
      </c>
      <c r="L15" s="820">
        <v>1088</v>
      </c>
      <c r="M15" s="820">
        <v>665</v>
      </c>
      <c r="N15" s="820">
        <v>425</v>
      </c>
      <c r="O15" s="820">
        <v>547</v>
      </c>
      <c r="P15" s="820">
        <v>456</v>
      </c>
      <c r="Q15" s="820">
        <v>752</v>
      </c>
      <c r="R15" s="224"/>
      <c r="S15" s="154"/>
    </row>
    <row r="16" spans="1:19" s="136" customFormat="1" ht="26.25" customHeight="1" x14ac:dyDescent="0.2">
      <c r="A16" s="845"/>
      <c r="B16" s="135"/>
      <c r="C16" s="846"/>
      <c r="D16" s="847" t="s">
        <v>680</v>
      </c>
      <c r="E16" s="848">
        <v>338</v>
      </c>
      <c r="F16" s="848">
        <v>478</v>
      </c>
      <c r="G16" s="848">
        <v>710</v>
      </c>
      <c r="H16" s="848">
        <v>1085</v>
      </c>
      <c r="I16" s="848">
        <v>1015</v>
      </c>
      <c r="J16" s="848">
        <v>1168</v>
      </c>
      <c r="K16" s="848">
        <v>1042</v>
      </c>
      <c r="L16" s="848">
        <v>918</v>
      </c>
      <c r="M16" s="848">
        <v>525</v>
      </c>
      <c r="N16" s="848">
        <v>267</v>
      </c>
      <c r="O16" s="848">
        <v>342</v>
      </c>
      <c r="P16" s="848">
        <v>328</v>
      </c>
      <c r="Q16" s="848">
        <v>557</v>
      </c>
      <c r="R16" s="843"/>
      <c r="S16" s="135"/>
    </row>
    <row r="17" spans="1:19" s="153" customFormat="1" ht="18.75" customHeight="1" x14ac:dyDescent="0.2">
      <c r="A17" s="156"/>
      <c r="B17" s="152"/>
      <c r="C17" s="556" t="s">
        <v>234</v>
      </c>
      <c r="D17" s="849" t="s">
        <v>681</v>
      </c>
      <c r="E17" s="840">
        <v>213</v>
      </c>
      <c r="F17" s="840">
        <v>148</v>
      </c>
      <c r="G17" s="840">
        <v>221</v>
      </c>
      <c r="H17" s="840">
        <v>208</v>
      </c>
      <c r="I17" s="840">
        <v>383</v>
      </c>
      <c r="J17" s="840">
        <v>293</v>
      </c>
      <c r="K17" s="840">
        <v>215</v>
      </c>
      <c r="L17" s="840">
        <v>170</v>
      </c>
      <c r="M17" s="840">
        <v>140</v>
      </c>
      <c r="N17" s="840">
        <v>158</v>
      </c>
      <c r="O17" s="840">
        <v>205</v>
      </c>
      <c r="P17" s="840">
        <v>128</v>
      </c>
      <c r="Q17" s="840">
        <v>195</v>
      </c>
      <c r="R17" s="221"/>
      <c r="S17" s="132"/>
    </row>
    <row r="18" spans="1:19" s="153" customFormat="1" x14ac:dyDescent="0.2">
      <c r="A18" s="156"/>
      <c r="B18" s="152"/>
      <c r="C18" s="556"/>
      <c r="D18" s="225"/>
      <c r="E18" s="158"/>
      <c r="F18" s="158"/>
      <c r="G18" s="158"/>
      <c r="H18" s="158"/>
      <c r="I18" s="158"/>
      <c r="J18" s="158"/>
      <c r="K18" s="158"/>
      <c r="L18" s="158"/>
      <c r="M18" s="158"/>
      <c r="N18" s="158"/>
      <c r="O18" s="158"/>
      <c r="P18" s="158"/>
      <c r="Q18" s="158"/>
      <c r="R18" s="221"/>
      <c r="S18" s="132"/>
    </row>
    <row r="19" spans="1:19" s="153" customFormat="1" ht="13.5" customHeight="1" x14ac:dyDescent="0.2">
      <c r="A19" s="156"/>
      <c r="B19" s="152"/>
      <c r="C19" s="556"/>
      <c r="D19" s="225"/>
      <c r="E19" s="148"/>
      <c r="F19" s="148"/>
      <c r="G19" s="148"/>
      <c r="H19" s="148"/>
      <c r="I19" s="148"/>
      <c r="J19" s="148"/>
      <c r="K19" s="148"/>
      <c r="L19" s="148"/>
      <c r="M19" s="148"/>
      <c r="N19" s="148"/>
      <c r="O19" s="148"/>
      <c r="P19" s="148"/>
      <c r="Q19" s="148"/>
      <c r="R19" s="221"/>
      <c r="S19" s="132"/>
    </row>
    <row r="20" spans="1:19" s="153" customFormat="1" ht="13.5" customHeight="1" x14ac:dyDescent="0.2">
      <c r="A20" s="156"/>
      <c r="B20" s="152"/>
      <c r="C20" s="556"/>
      <c r="D20" s="443"/>
      <c r="E20" s="159"/>
      <c r="F20" s="159"/>
      <c r="G20" s="159"/>
      <c r="H20" s="159"/>
      <c r="I20" s="159"/>
      <c r="J20" s="159"/>
      <c r="K20" s="159"/>
      <c r="L20" s="159"/>
      <c r="M20" s="159"/>
      <c r="N20" s="159"/>
      <c r="O20" s="159"/>
      <c r="P20" s="159"/>
      <c r="Q20" s="159"/>
      <c r="R20" s="221"/>
      <c r="S20" s="132"/>
    </row>
    <row r="21" spans="1:19" s="153" customFormat="1" ht="13.5" customHeight="1" x14ac:dyDescent="0.2">
      <c r="A21" s="156"/>
      <c r="B21" s="152"/>
      <c r="C21" s="556"/>
      <c r="D21" s="443"/>
      <c r="E21" s="159"/>
      <c r="F21" s="159"/>
      <c r="G21" s="159"/>
      <c r="H21" s="159"/>
      <c r="I21" s="159"/>
      <c r="J21" s="159"/>
      <c r="K21" s="159"/>
      <c r="L21" s="159"/>
      <c r="M21" s="159"/>
      <c r="N21" s="159"/>
      <c r="O21" s="159"/>
      <c r="P21" s="159"/>
      <c r="Q21" s="159"/>
      <c r="R21" s="221"/>
      <c r="S21" s="132"/>
    </row>
    <row r="22" spans="1:19" s="153" customFormat="1" ht="13.5" customHeight="1" x14ac:dyDescent="0.2">
      <c r="A22" s="151"/>
      <c r="B22" s="152"/>
      <c r="C22" s="556"/>
      <c r="D22" s="443"/>
      <c r="E22" s="159"/>
      <c r="F22" s="159"/>
      <c r="G22" s="159"/>
      <c r="H22" s="159"/>
      <c r="I22" s="159"/>
      <c r="J22" s="159"/>
      <c r="K22" s="159"/>
      <c r="L22" s="159"/>
      <c r="M22" s="159"/>
      <c r="N22" s="159"/>
      <c r="O22" s="159"/>
      <c r="P22" s="159"/>
      <c r="Q22" s="159"/>
      <c r="R22" s="221"/>
      <c r="S22" s="132"/>
    </row>
    <row r="23" spans="1:19" s="153" customFormat="1" ht="13.5" customHeight="1" x14ac:dyDescent="0.2">
      <c r="A23" s="151"/>
      <c r="B23" s="152"/>
      <c r="C23" s="556"/>
      <c r="D23" s="443"/>
      <c r="E23" s="159"/>
      <c r="F23" s="159"/>
      <c r="G23" s="159"/>
      <c r="H23" s="159"/>
      <c r="I23" s="159"/>
      <c r="J23" s="159"/>
      <c r="K23" s="159"/>
      <c r="L23" s="159"/>
      <c r="M23" s="159"/>
      <c r="N23" s="159"/>
      <c r="O23" s="159"/>
      <c r="P23" s="159"/>
      <c r="Q23" s="159"/>
      <c r="R23" s="221"/>
      <c r="S23" s="132"/>
    </row>
    <row r="24" spans="1:19" s="153" customFormat="1" ht="13.5" customHeight="1" x14ac:dyDescent="0.2">
      <c r="A24" s="151"/>
      <c r="B24" s="152"/>
      <c r="C24" s="556"/>
      <c r="D24" s="443"/>
      <c r="E24" s="159"/>
      <c r="F24" s="159"/>
      <c r="G24" s="159"/>
      <c r="H24" s="159"/>
      <c r="I24" s="159"/>
      <c r="J24" s="159"/>
      <c r="K24" s="159"/>
      <c r="L24" s="159"/>
      <c r="M24" s="159"/>
      <c r="N24" s="159"/>
      <c r="O24" s="159"/>
      <c r="P24" s="159"/>
      <c r="Q24" s="159"/>
      <c r="R24" s="221"/>
      <c r="S24" s="132"/>
    </row>
    <row r="25" spans="1:19" s="153" customFormat="1" ht="13.5" customHeight="1" x14ac:dyDescent="0.2">
      <c r="A25" s="151"/>
      <c r="B25" s="152"/>
      <c r="C25" s="556"/>
      <c r="D25" s="443"/>
      <c r="E25" s="159"/>
      <c r="F25" s="159"/>
      <c r="G25" s="159"/>
      <c r="H25" s="159"/>
      <c r="I25" s="159"/>
      <c r="J25" s="159"/>
      <c r="K25" s="159"/>
      <c r="L25" s="159"/>
      <c r="M25" s="159"/>
      <c r="N25" s="159"/>
      <c r="O25" s="159"/>
      <c r="P25" s="159"/>
      <c r="Q25" s="159"/>
      <c r="R25" s="221"/>
      <c r="S25" s="132"/>
    </row>
    <row r="26" spans="1:19" s="160" customFormat="1" ht="13.5" customHeight="1" x14ac:dyDescent="0.2">
      <c r="A26" s="161"/>
      <c r="B26" s="162"/>
      <c r="C26" s="444"/>
      <c r="D26" s="223"/>
      <c r="E26" s="163"/>
      <c r="F26" s="163"/>
      <c r="G26" s="163"/>
      <c r="H26" s="163"/>
      <c r="I26" s="163"/>
      <c r="J26" s="163"/>
      <c r="K26" s="163"/>
      <c r="L26" s="163"/>
      <c r="M26" s="163"/>
      <c r="N26" s="163"/>
      <c r="O26" s="163"/>
      <c r="P26" s="163"/>
      <c r="Q26" s="163"/>
      <c r="R26" s="224"/>
      <c r="S26" s="154"/>
    </row>
    <row r="27" spans="1:19" ht="13.5" customHeight="1" x14ac:dyDescent="0.2">
      <c r="A27" s="130"/>
      <c r="B27" s="132"/>
      <c r="C27" s="556"/>
      <c r="D27" s="133"/>
      <c r="E27" s="159"/>
      <c r="F27" s="159"/>
      <c r="G27" s="159"/>
      <c r="H27" s="159"/>
      <c r="I27" s="159"/>
      <c r="J27" s="159"/>
      <c r="K27" s="159"/>
      <c r="L27" s="159"/>
      <c r="M27" s="159"/>
      <c r="N27" s="159"/>
      <c r="O27" s="159"/>
      <c r="P27" s="159"/>
      <c r="Q27" s="159"/>
      <c r="R27" s="221"/>
      <c r="S27" s="132"/>
    </row>
    <row r="28" spans="1:19" s="153" customFormat="1" ht="13.5" customHeight="1" x14ac:dyDescent="0.2">
      <c r="A28" s="151"/>
      <c r="B28" s="152"/>
      <c r="C28" s="556"/>
      <c r="D28" s="133"/>
      <c r="E28" s="159"/>
      <c r="F28" s="159"/>
      <c r="G28" s="159"/>
      <c r="H28" s="159"/>
      <c r="I28" s="159"/>
      <c r="J28" s="159"/>
      <c r="K28" s="159"/>
      <c r="L28" s="159"/>
      <c r="M28" s="159"/>
      <c r="N28" s="159"/>
      <c r="O28" s="159"/>
      <c r="P28" s="159"/>
      <c r="Q28" s="159"/>
      <c r="R28" s="221"/>
      <c r="S28" s="132"/>
    </row>
    <row r="29" spans="1:19" s="153" customFormat="1" ht="13.5" customHeight="1" x14ac:dyDescent="0.2">
      <c r="A29" s="151"/>
      <c r="B29" s="152"/>
      <c r="C29" s="556"/>
      <c r="D29" s="225"/>
      <c r="E29" s="159"/>
      <c r="F29" s="159"/>
      <c r="G29" s="159"/>
      <c r="H29" s="159"/>
      <c r="I29" s="159"/>
      <c r="J29" s="159"/>
      <c r="K29" s="159"/>
      <c r="L29" s="159"/>
      <c r="M29" s="159"/>
      <c r="N29" s="159"/>
      <c r="O29" s="159"/>
      <c r="P29" s="159"/>
      <c r="Q29" s="159"/>
      <c r="R29" s="221"/>
      <c r="S29" s="132"/>
    </row>
    <row r="30" spans="1:19" s="153" customFormat="1" ht="13.5" customHeight="1" x14ac:dyDescent="0.2">
      <c r="A30" s="151"/>
      <c r="B30" s="152"/>
      <c r="C30" s="556"/>
      <c r="D30" s="660"/>
      <c r="E30" s="661"/>
      <c r="F30" s="661"/>
      <c r="G30" s="661"/>
      <c r="H30" s="661"/>
      <c r="I30" s="661"/>
      <c r="J30" s="661"/>
      <c r="K30" s="661"/>
      <c r="L30" s="661"/>
      <c r="M30" s="661"/>
      <c r="N30" s="661"/>
      <c r="O30" s="661"/>
      <c r="P30" s="661"/>
      <c r="Q30" s="661"/>
      <c r="R30" s="221"/>
      <c r="S30" s="132"/>
    </row>
    <row r="31" spans="1:19" s="160" customFormat="1" ht="13.5" customHeight="1" x14ac:dyDescent="0.2">
      <c r="A31" s="161"/>
      <c r="B31" s="162"/>
      <c r="C31" s="444"/>
      <c r="D31" s="662"/>
      <c r="E31" s="662"/>
      <c r="F31" s="662"/>
      <c r="G31" s="662"/>
      <c r="H31" s="662"/>
      <c r="I31" s="662"/>
      <c r="J31" s="662"/>
      <c r="K31" s="662"/>
      <c r="L31" s="662"/>
      <c r="M31" s="662"/>
      <c r="N31" s="662"/>
      <c r="O31" s="662"/>
      <c r="P31" s="662"/>
      <c r="Q31" s="662"/>
      <c r="R31" s="224"/>
      <c r="S31" s="154"/>
    </row>
    <row r="32" spans="1:19" ht="35.25" customHeight="1" x14ac:dyDescent="0.2">
      <c r="A32" s="130"/>
      <c r="B32" s="132"/>
      <c r="C32" s="556"/>
      <c r="D32" s="663"/>
      <c r="E32" s="661"/>
      <c r="F32" s="661"/>
      <c r="G32" s="661"/>
      <c r="H32" s="661"/>
      <c r="I32" s="661"/>
      <c r="J32" s="661"/>
      <c r="K32" s="661"/>
      <c r="L32" s="661"/>
      <c r="M32" s="661"/>
      <c r="N32" s="661"/>
      <c r="O32" s="661"/>
      <c r="P32" s="661"/>
      <c r="Q32" s="661"/>
      <c r="R32" s="221"/>
      <c r="S32" s="132"/>
    </row>
    <row r="33" spans="1:19" ht="13.5" customHeight="1" x14ac:dyDescent="0.2">
      <c r="A33" s="130"/>
      <c r="B33" s="132"/>
      <c r="C33" s="832" t="s">
        <v>177</v>
      </c>
      <c r="D33" s="833"/>
      <c r="E33" s="833"/>
      <c r="F33" s="833"/>
      <c r="G33" s="833"/>
      <c r="H33" s="833"/>
      <c r="I33" s="833"/>
      <c r="J33" s="833"/>
      <c r="K33" s="833"/>
      <c r="L33" s="833"/>
      <c r="M33" s="833"/>
      <c r="N33" s="833"/>
      <c r="O33" s="833"/>
      <c r="P33" s="833"/>
      <c r="Q33" s="834"/>
      <c r="R33" s="221"/>
      <c r="S33" s="157"/>
    </row>
    <row r="34" spans="1:19" s="153" customFormat="1" ht="3.75" customHeight="1" x14ac:dyDescent="0.2">
      <c r="A34" s="151"/>
      <c r="B34" s="152"/>
      <c r="C34" s="556"/>
      <c r="D34" s="225"/>
      <c r="E34" s="159"/>
      <c r="F34" s="159"/>
      <c r="G34" s="159"/>
      <c r="H34" s="159"/>
      <c r="I34" s="159"/>
      <c r="J34" s="159"/>
      <c r="K34" s="159"/>
      <c r="L34" s="159"/>
      <c r="M34" s="159"/>
      <c r="N34" s="159"/>
      <c r="O34" s="159"/>
      <c r="P34" s="159"/>
      <c r="Q34" s="159"/>
      <c r="R34" s="221"/>
      <c r="S34" s="132"/>
    </row>
    <row r="35" spans="1:19" ht="12.75" customHeight="1" x14ac:dyDescent="0.2">
      <c r="A35" s="130"/>
      <c r="B35" s="132"/>
      <c r="C35" s="1506"/>
      <c r="D35" s="1506"/>
      <c r="E35" s="821" t="s">
        <v>682</v>
      </c>
      <c r="F35" s="821" t="s">
        <v>683</v>
      </c>
      <c r="G35" s="821" t="s">
        <v>684</v>
      </c>
      <c r="H35" s="821" t="s">
        <v>685</v>
      </c>
      <c r="I35" s="819" t="s">
        <v>686</v>
      </c>
      <c r="J35" s="819" t="s">
        <v>687</v>
      </c>
      <c r="K35" s="819" t="s">
        <v>688</v>
      </c>
      <c r="L35" s="812" t="s">
        <v>689</v>
      </c>
      <c r="M35" s="815">
        <v>2013</v>
      </c>
      <c r="N35" s="829">
        <v>2014</v>
      </c>
      <c r="O35" s="829">
        <v>2015</v>
      </c>
      <c r="P35" s="829">
        <v>2016</v>
      </c>
      <c r="Q35" s="829">
        <v>2017</v>
      </c>
      <c r="R35" s="221"/>
      <c r="S35" s="132"/>
    </row>
    <row r="36" spans="1:19" ht="3.75" customHeight="1" x14ac:dyDescent="0.2">
      <c r="A36" s="130"/>
      <c r="B36" s="132"/>
      <c r="C36" s="786"/>
      <c r="D36" s="786"/>
      <c r="E36" s="773"/>
      <c r="F36" s="773"/>
      <c r="G36" s="807"/>
      <c r="H36" s="822"/>
      <c r="I36" s="873"/>
      <c r="J36" s="873"/>
      <c r="K36" s="873"/>
      <c r="L36" s="807"/>
      <c r="M36" s="807"/>
      <c r="N36" s="830"/>
      <c r="O36" s="830"/>
      <c r="P36" s="830"/>
      <c r="Q36" s="830"/>
      <c r="R36" s="221"/>
      <c r="S36" s="132"/>
    </row>
    <row r="37" spans="1:19" ht="13.5" customHeight="1" x14ac:dyDescent="0.2">
      <c r="A37" s="130"/>
      <c r="B37" s="132"/>
      <c r="C37" s="1509" t="s">
        <v>382</v>
      </c>
      <c r="D37" s="1510"/>
      <c r="E37" s="773"/>
      <c r="F37" s="773"/>
      <c r="G37" s="807"/>
      <c r="H37" s="822"/>
      <c r="I37" s="873"/>
      <c r="J37" s="873"/>
      <c r="K37" s="873"/>
      <c r="L37" s="807"/>
      <c r="M37" s="807"/>
      <c r="N37" s="830"/>
      <c r="O37" s="830"/>
      <c r="P37" s="830"/>
      <c r="Q37" s="830"/>
      <c r="R37" s="221"/>
      <c r="S37" s="132"/>
    </row>
    <row r="38" spans="1:19" s="164" customFormat="1" ht="13.5" customHeight="1" x14ac:dyDescent="0.2">
      <c r="A38" s="156"/>
      <c r="B38" s="165"/>
      <c r="D38" s="831" t="s">
        <v>68</v>
      </c>
      <c r="E38" s="787">
        <v>34</v>
      </c>
      <c r="F38" s="787">
        <v>49</v>
      </c>
      <c r="G38" s="787">
        <v>28</v>
      </c>
      <c r="H38" s="787">
        <v>54</v>
      </c>
      <c r="I38" s="804">
        <v>423</v>
      </c>
      <c r="J38" s="804">
        <v>324</v>
      </c>
      <c r="K38" s="804">
        <v>266</v>
      </c>
      <c r="L38" s="813">
        <v>550</v>
      </c>
      <c r="M38" s="816">
        <v>547</v>
      </c>
      <c r="N38" s="808">
        <v>344</v>
      </c>
      <c r="O38" s="808">
        <v>254</v>
      </c>
      <c r="P38" s="808">
        <v>211</v>
      </c>
      <c r="Q38" s="808">
        <v>161</v>
      </c>
      <c r="R38" s="221"/>
      <c r="S38" s="132"/>
    </row>
    <row r="39" spans="1:19" s="153" customFormat="1" ht="18.75" customHeight="1" x14ac:dyDescent="0.2">
      <c r="A39" s="151"/>
      <c r="B39" s="152"/>
      <c r="C39" s="556"/>
      <c r="D39" s="222"/>
      <c r="E39" s="774"/>
      <c r="F39" s="774"/>
      <c r="G39" s="817"/>
      <c r="H39" s="158"/>
      <c r="I39" s="806"/>
      <c r="J39" s="806"/>
      <c r="K39" s="806"/>
      <c r="L39" s="809"/>
      <c r="M39" s="817"/>
      <c r="N39" s="811"/>
      <c r="O39" s="811"/>
      <c r="P39" s="811"/>
      <c r="Q39" s="811"/>
      <c r="R39" s="221"/>
      <c r="S39" s="132"/>
    </row>
    <row r="40" spans="1:19" s="153" customFormat="1" ht="13.5" customHeight="1" x14ac:dyDescent="0.2">
      <c r="A40" s="151"/>
      <c r="B40" s="152"/>
      <c r="C40" s="1509" t="s">
        <v>143</v>
      </c>
      <c r="D40" s="1510"/>
      <c r="E40" s="774"/>
      <c r="F40" s="774"/>
      <c r="G40" s="817"/>
      <c r="H40" s="158"/>
      <c r="I40" s="806"/>
      <c r="J40" s="806"/>
      <c r="K40" s="806"/>
      <c r="L40" s="809"/>
      <c r="M40" s="817"/>
      <c r="N40" s="811"/>
      <c r="O40" s="811"/>
      <c r="P40" s="811"/>
      <c r="Q40" s="811"/>
      <c r="R40" s="221"/>
      <c r="S40" s="132"/>
    </row>
    <row r="41" spans="1:19" s="160" customFormat="1" ht="13.5" customHeight="1" x14ac:dyDescent="0.2">
      <c r="A41" s="161"/>
      <c r="B41" s="162"/>
      <c r="D41" s="831" t="s">
        <v>68</v>
      </c>
      <c r="E41" s="788">
        <v>588</v>
      </c>
      <c r="F41" s="788">
        <v>664</v>
      </c>
      <c r="G41" s="788">
        <v>891</v>
      </c>
      <c r="H41" s="788">
        <v>1422</v>
      </c>
      <c r="I41" s="805">
        <v>19278</v>
      </c>
      <c r="J41" s="805">
        <v>6145</v>
      </c>
      <c r="K41" s="805">
        <v>3601</v>
      </c>
      <c r="L41" s="814">
        <v>8703</v>
      </c>
      <c r="M41" s="818">
        <v>7434</v>
      </c>
      <c r="N41" s="810">
        <v>4460</v>
      </c>
      <c r="O41" s="810">
        <v>3872</v>
      </c>
      <c r="P41" s="810">
        <v>4126</v>
      </c>
      <c r="Q41" s="810">
        <v>3263</v>
      </c>
      <c r="R41" s="224"/>
      <c r="S41" s="154"/>
    </row>
    <row r="42" spans="1:19" s="136" customFormat="1" ht="26.25" customHeight="1" x14ac:dyDescent="0.2">
      <c r="A42" s="134"/>
      <c r="B42" s="135"/>
      <c r="C42" s="846"/>
      <c r="D42" s="847" t="s">
        <v>680</v>
      </c>
      <c r="E42" s="851">
        <v>186</v>
      </c>
      <c r="F42" s="851">
        <v>101</v>
      </c>
      <c r="G42" s="851">
        <v>116</v>
      </c>
      <c r="H42" s="851">
        <v>122</v>
      </c>
      <c r="I42" s="850">
        <v>9492</v>
      </c>
      <c r="J42" s="850">
        <v>3334</v>
      </c>
      <c r="K42" s="850">
        <v>2266</v>
      </c>
      <c r="L42" s="852">
        <v>4718</v>
      </c>
      <c r="M42" s="853">
        <v>3439</v>
      </c>
      <c r="N42" s="854">
        <v>2281</v>
      </c>
      <c r="O42" s="854">
        <v>2413</v>
      </c>
      <c r="P42" s="854">
        <v>2142</v>
      </c>
      <c r="Q42" s="854">
        <v>2201</v>
      </c>
      <c r="R42" s="843"/>
      <c r="S42" s="135"/>
    </row>
    <row r="43" spans="1:19" s="153" customFormat="1" ht="18.75" customHeight="1" x14ac:dyDescent="0.2">
      <c r="A43" s="151"/>
      <c r="B43" s="152"/>
      <c r="C43" s="556" t="s">
        <v>234</v>
      </c>
      <c r="D43" s="849" t="s">
        <v>681</v>
      </c>
      <c r="E43" s="836">
        <v>402</v>
      </c>
      <c r="F43" s="836">
        <v>563</v>
      </c>
      <c r="G43" s="836">
        <v>775</v>
      </c>
      <c r="H43" s="836">
        <v>1300</v>
      </c>
      <c r="I43" s="835">
        <v>9786</v>
      </c>
      <c r="J43" s="835">
        <v>2811</v>
      </c>
      <c r="K43" s="835">
        <v>1335</v>
      </c>
      <c r="L43" s="837">
        <v>3985</v>
      </c>
      <c r="M43" s="838">
        <v>3995</v>
      </c>
      <c r="N43" s="839">
        <v>2179</v>
      </c>
      <c r="O43" s="839">
        <v>1459</v>
      </c>
      <c r="P43" s="839">
        <v>1984</v>
      </c>
      <c r="Q43" s="839">
        <v>1062</v>
      </c>
      <c r="R43" s="221"/>
      <c r="S43" s="132"/>
    </row>
    <row r="44" spans="1:19" s="153" customFormat="1" ht="13.5" customHeight="1" x14ac:dyDescent="0.2">
      <c r="A44" s="151"/>
      <c r="B44" s="152"/>
      <c r="C44" s="556"/>
      <c r="D44" s="225"/>
      <c r="E44" s="159"/>
      <c r="F44" s="159"/>
      <c r="G44" s="159"/>
      <c r="H44" s="159"/>
      <c r="I44" s="159"/>
      <c r="J44" s="159"/>
      <c r="K44" s="159"/>
      <c r="L44" s="159"/>
      <c r="M44" s="159"/>
      <c r="N44" s="159"/>
      <c r="O44" s="159"/>
      <c r="P44" s="159"/>
      <c r="Q44" s="159"/>
      <c r="R44" s="221"/>
      <c r="S44" s="132"/>
    </row>
    <row r="45" spans="1:19" s="789" customFormat="1" ht="13.5" customHeight="1" x14ac:dyDescent="0.2">
      <c r="A45" s="791"/>
      <c r="B45" s="791"/>
      <c r="C45" s="792"/>
      <c r="D45" s="660"/>
      <c r="E45" s="661"/>
      <c r="F45" s="661"/>
      <c r="G45" s="661"/>
      <c r="H45" s="661"/>
      <c r="I45" s="661"/>
      <c r="J45" s="661"/>
      <c r="K45" s="661"/>
      <c r="L45" s="661"/>
      <c r="M45" s="661"/>
      <c r="N45" s="661"/>
      <c r="O45" s="661"/>
      <c r="P45" s="661"/>
      <c r="Q45" s="661"/>
      <c r="R45" s="221"/>
      <c r="S45" s="132"/>
    </row>
    <row r="46" spans="1:19" s="790" customFormat="1" ht="13.5" customHeight="1" x14ac:dyDescent="0.2">
      <c r="A46" s="662"/>
      <c r="B46" s="662"/>
      <c r="C46" s="794"/>
      <c r="D46" s="662"/>
      <c r="E46" s="795"/>
      <c r="F46" s="795"/>
      <c r="G46" s="795"/>
      <c r="H46" s="795"/>
      <c r="I46" s="795"/>
      <c r="J46" s="795"/>
      <c r="K46" s="795"/>
      <c r="L46" s="795"/>
      <c r="M46" s="795"/>
      <c r="N46" s="795"/>
      <c r="O46" s="795"/>
      <c r="P46" s="795"/>
      <c r="Q46" s="795"/>
      <c r="R46" s="221"/>
      <c r="S46" s="132"/>
    </row>
    <row r="47" spans="1:19" s="560" customFormat="1" ht="13.5" customHeight="1" x14ac:dyDescent="0.2">
      <c r="A47" s="793"/>
      <c r="B47" s="793"/>
      <c r="C47" s="792"/>
      <c r="D47" s="663"/>
      <c r="E47" s="661"/>
      <c r="F47" s="661"/>
      <c r="G47" s="661"/>
      <c r="H47" s="661"/>
      <c r="I47" s="661"/>
      <c r="J47" s="661"/>
      <c r="K47" s="661"/>
      <c r="L47" s="661"/>
      <c r="M47" s="661"/>
      <c r="N47" s="661"/>
      <c r="O47" s="661"/>
      <c r="P47" s="661"/>
      <c r="Q47" s="661"/>
      <c r="R47" s="221"/>
      <c r="S47" s="132"/>
    </row>
    <row r="48" spans="1:19" s="789" customFormat="1" ht="13.5" customHeight="1" x14ac:dyDescent="0.2">
      <c r="A48" s="791"/>
      <c r="B48" s="791"/>
      <c r="C48" s="792"/>
      <c r="D48" s="663"/>
      <c r="E48" s="661"/>
      <c r="F48" s="661"/>
      <c r="G48" s="661"/>
      <c r="H48" s="661"/>
      <c r="I48" s="661"/>
      <c r="J48" s="661"/>
      <c r="K48" s="661"/>
      <c r="L48" s="661"/>
      <c r="M48" s="661"/>
      <c r="N48" s="661"/>
      <c r="O48" s="661"/>
      <c r="P48" s="661"/>
      <c r="Q48" s="661"/>
      <c r="R48" s="221"/>
      <c r="S48" s="132"/>
    </row>
    <row r="49" spans="1:19" s="789" customFormat="1" ht="13.5" customHeight="1" x14ac:dyDescent="0.2">
      <c r="A49" s="791"/>
      <c r="B49" s="791"/>
      <c r="C49" s="792"/>
      <c r="D49" s="660"/>
      <c r="E49" s="661"/>
      <c r="F49" s="661"/>
      <c r="G49" s="661"/>
      <c r="H49" s="661"/>
      <c r="I49" s="661"/>
      <c r="J49" s="661"/>
      <c r="K49" s="661"/>
      <c r="L49" s="661"/>
      <c r="M49" s="661"/>
      <c r="N49" s="661"/>
      <c r="O49" s="661"/>
      <c r="P49" s="661"/>
      <c r="Q49" s="661"/>
      <c r="R49" s="221"/>
      <c r="S49" s="132"/>
    </row>
    <row r="50" spans="1:19" s="789" customFormat="1" ht="13.5" customHeight="1" x14ac:dyDescent="0.2">
      <c r="A50" s="791"/>
      <c r="B50" s="791"/>
      <c r="C50" s="792"/>
      <c r="D50" s="660"/>
      <c r="E50" s="661"/>
      <c r="F50" s="661"/>
      <c r="G50" s="661"/>
      <c r="H50" s="661"/>
      <c r="I50" s="661"/>
      <c r="J50" s="661"/>
      <c r="K50" s="661"/>
      <c r="L50" s="661"/>
      <c r="M50" s="661"/>
      <c r="N50" s="661"/>
      <c r="O50" s="661"/>
      <c r="P50" s="661"/>
      <c r="Q50" s="661"/>
      <c r="R50" s="221"/>
      <c r="S50" s="132"/>
    </row>
    <row r="51" spans="1:19" s="560" customFormat="1" ht="13.5" customHeight="1" x14ac:dyDescent="0.2">
      <c r="A51" s="793"/>
      <c r="B51" s="793"/>
      <c r="C51" s="796"/>
      <c r="D51" s="1508"/>
      <c r="E51" s="1508"/>
      <c r="F51" s="1508"/>
      <c r="G51" s="1508"/>
      <c r="H51" s="797"/>
      <c r="I51" s="797"/>
      <c r="J51" s="797"/>
      <c r="K51" s="797"/>
      <c r="L51" s="797"/>
      <c r="M51" s="797"/>
      <c r="N51" s="797"/>
      <c r="O51" s="797"/>
      <c r="P51" s="797"/>
      <c r="Q51" s="797"/>
      <c r="R51" s="221"/>
      <c r="S51" s="132"/>
    </row>
    <row r="52" spans="1:19" s="560" customFormat="1" ht="13.5" customHeight="1" x14ac:dyDescent="0.2">
      <c r="A52" s="793"/>
      <c r="B52" s="793"/>
      <c r="C52" s="793"/>
      <c r="D52" s="793"/>
      <c r="E52" s="793"/>
      <c r="F52" s="793"/>
      <c r="G52" s="793"/>
      <c r="H52" s="793"/>
      <c r="I52" s="793"/>
      <c r="J52" s="793"/>
      <c r="K52" s="793"/>
      <c r="L52" s="793"/>
      <c r="M52" s="793"/>
      <c r="N52" s="793"/>
      <c r="O52" s="793"/>
      <c r="P52" s="793"/>
      <c r="Q52" s="793"/>
      <c r="R52" s="221"/>
      <c r="S52" s="132"/>
    </row>
    <row r="53" spans="1:19" s="560" customFormat="1" ht="13.5" customHeight="1" x14ac:dyDescent="0.2">
      <c r="A53" s="793"/>
      <c r="B53" s="793"/>
      <c r="C53" s="798"/>
      <c r="D53" s="799"/>
      <c r="E53" s="800"/>
      <c r="F53" s="800"/>
      <c r="G53" s="800"/>
      <c r="H53" s="800"/>
      <c r="I53" s="800"/>
      <c r="J53" s="800"/>
      <c r="K53" s="800"/>
      <c r="L53" s="800"/>
      <c r="M53" s="800"/>
      <c r="N53" s="800"/>
      <c r="O53" s="800"/>
      <c r="P53" s="800"/>
      <c r="Q53" s="800"/>
      <c r="R53" s="221"/>
      <c r="S53" s="132"/>
    </row>
    <row r="54" spans="1:19" s="560" customFormat="1" ht="13.5" customHeight="1" x14ac:dyDescent="0.2">
      <c r="A54" s="793"/>
      <c r="B54" s="793"/>
      <c r="C54" s="1506"/>
      <c r="D54" s="1506"/>
      <c r="E54" s="801"/>
      <c r="F54" s="801"/>
      <c r="G54" s="801"/>
      <c r="H54" s="801"/>
      <c r="I54" s="801"/>
      <c r="J54" s="801"/>
      <c r="K54" s="801"/>
      <c r="L54" s="801"/>
      <c r="M54" s="801"/>
      <c r="N54" s="801"/>
      <c r="O54" s="801"/>
      <c r="P54" s="801"/>
      <c r="Q54" s="801"/>
      <c r="R54" s="221"/>
      <c r="S54" s="132"/>
    </row>
    <row r="55" spans="1:19" s="560" customFormat="1" ht="13.5" customHeight="1" x14ac:dyDescent="0.2">
      <c r="A55" s="793"/>
      <c r="B55" s="793"/>
      <c r="C55" s="1507"/>
      <c r="D55" s="1507"/>
      <c r="E55" s="802"/>
      <c r="F55" s="802"/>
      <c r="G55" s="802"/>
      <c r="H55" s="802"/>
      <c r="I55" s="802"/>
      <c r="J55" s="802"/>
      <c r="K55" s="802"/>
      <c r="L55" s="802"/>
      <c r="M55" s="802"/>
      <c r="N55" s="802"/>
      <c r="O55" s="802"/>
      <c r="P55" s="802"/>
      <c r="Q55" s="802"/>
      <c r="R55" s="221"/>
      <c r="S55" s="132"/>
    </row>
    <row r="56" spans="1:19" s="560" customFormat="1" ht="13.5" customHeight="1" x14ac:dyDescent="0.2">
      <c r="A56" s="793"/>
      <c r="B56" s="793"/>
      <c r="C56" s="794"/>
      <c r="D56" s="803"/>
      <c r="E56" s="802"/>
      <c r="F56" s="802"/>
      <c r="G56" s="802"/>
      <c r="H56" s="802"/>
      <c r="I56" s="802"/>
      <c r="J56" s="802"/>
      <c r="K56" s="802"/>
      <c r="L56" s="802"/>
      <c r="M56" s="802"/>
      <c r="N56" s="802"/>
      <c r="O56" s="802"/>
      <c r="P56" s="802"/>
      <c r="Q56" s="802"/>
      <c r="R56" s="221"/>
      <c r="S56" s="132"/>
    </row>
    <row r="57" spans="1:19" s="560" customFormat="1" ht="13.5" customHeight="1" x14ac:dyDescent="0.2">
      <c r="A57" s="793"/>
      <c r="B57" s="793"/>
      <c r="C57" s="792"/>
      <c r="D57" s="663"/>
      <c r="E57" s="802"/>
      <c r="F57" s="802"/>
      <c r="G57" s="802"/>
      <c r="H57" s="802"/>
      <c r="I57" s="802"/>
      <c r="J57" s="802"/>
      <c r="K57" s="802"/>
      <c r="L57" s="802"/>
      <c r="M57" s="802"/>
      <c r="N57" s="802"/>
      <c r="O57" s="802"/>
      <c r="P57" s="802"/>
      <c r="Q57" s="802"/>
      <c r="R57" s="221"/>
      <c r="S57" s="132"/>
    </row>
    <row r="58" spans="1:19" s="844" customFormat="1" ht="13.5" customHeight="1" x14ac:dyDescent="0.2">
      <c r="A58" s="842"/>
      <c r="B58" s="842"/>
      <c r="C58" s="1505" t="s">
        <v>690</v>
      </c>
      <c r="D58" s="1505"/>
      <c r="E58" s="1505"/>
      <c r="F58" s="1505"/>
      <c r="G58" s="1505"/>
      <c r="H58" s="1505"/>
      <c r="I58" s="1505"/>
      <c r="J58" s="1505"/>
      <c r="K58" s="1505"/>
      <c r="L58" s="1505"/>
      <c r="M58" s="1505"/>
      <c r="N58" s="1505"/>
      <c r="O58" s="1505"/>
      <c r="P58" s="1505"/>
      <c r="Q58" s="1505"/>
      <c r="R58" s="843"/>
      <c r="S58" s="135"/>
    </row>
    <row r="59" spans="1:19" s="136" customFormat="1" ht="13.5" customHeight="1" x14ac:dyDescent="0.2">
      <c r="A59" s="842"/>
      <c r="B59" s="842"/>
      <c r="C59" s="1505"/>
      <c r="D59" s="1505"/>
      <c r="E59" s="1505"/>
      <c r="F59" s="1505"/>
      <c r="G59" s="1505"/>
      <c r="H59" s="1505"/>
      <c r="I59" s="1505"/>
      <c r="J59" s="1505"/>
      <c r="K59" s="1505"/>
      <c r="L59" s="1505"/>
      <c r="M59" s="1505"/>
      <c r="N59" s="1505"/>
      <c r="O59" s="1505"/>
      <c r="P59" s="1505"/>
      <c r="Q59" s="1505"/>
      <c r="R59" s="843"/>
      <c r="S59" s="135"/>
    </row>
    <row r="60" spans="1:19" s="377" customFormat="1" ht="13.5" customHeight="1" x14ac:dyDescent="0.2">
      <c r="A60" s="793"/>
      <c r="B60" s="793"/>
      <c r="C60" s="440" t="s">
        <v>419</v>
      </c>
      <c r="D60" s="398"/>
      <c r="E60" s="823"/>
      <c r="F60" s="823"/>
      <c r="G60" s="823"/>
      <c r="H60" s="823"/>
      <c r="I60" s="824" t="s">
        <v>134</v>
      </c>
      <c r="J60" s="825"/>
      <c r="K60" s="825"/>
      <c r="L60" s="825"/>
      <c r="M60" s="470"/>
      <c r="N60" s="538"/>
      <c r="O60" s="538"/>
      <c r="P60" s="538"/>
      <c r="Q60" s="538"/>
      <c r="R60" s="221"/>
    </row>
    <row r="61" spans="1:19" ht="13.5" customHeight="1" x14ac:dyDescent="0.2">
      <c r="A61" s="130"/>
      <c r="B61" s="132"/>
      <c r="C61" s="418"/>
      <c r="D61" s="132"/>
      <c r="E61" s="167"/>
      <c r="F61" s="1453">
        <v>43374</v>
      </c>
      <c r="G61" s="1453"/>
      <c r="H61" s="1453"/>
      <c r="I61" s="1453"/>
      <c r="J61" s="1453"/>
      <c r="K61" s="1453"/>
      <c r="L61" s="1453"/>
      <c r="M61" s="1453"/>
      <c r="N61" s="1453"/>
      <c r="O61" s="1453"/>
      <c r="P61" s="1453"/>
      <c r="Q61" s="1453"/>
      <c r="R61" s="367">
        <v>9</v>
      </c>
      <c r="S61" s="132"/>
    </row>
    <row r="62" spans="1:19" ht="15" customHeight="1" x14ac:dyDescent="0.2">
      <c r="B62" s="418"/>
    </row>
  </sheetData>
  <dataConsolidate/>
  <mergeCells count="16">
    <mergeCell ref="C6:Q6"/>
    <mergeCell ref="C11:D11"/>
    <mergeCell ref="C14:D14"/>
    <mergeCell ref="B1:D1"/>
    <mergeCell ref="C35:D35"/>
    <mergeCell ref="E8:H8"/>
    <mergeCell ref="I8:Q8"/>
    <mergeCell ref="C59:Q59"/>
    <mergeCell ref="F61:Q61"/>
    <mergeCell ref="C54:D54"/>
    <mergeCell ref="C55:D55"/>
    <mergeCell ref="C9:D9"/>
    <mergeCell ref="D51:G51"/>
    <mergeCell ref="C37:D37"/>
    <mergeCell ref="C40:D40"/>
    <mergeCell ref="C58:Q58"/>
  </mergeCells>
  <conditionalFormatting sqref="E9:Q11 H35:Q37 E35:G35">
    <cfRule type="cellIs" dxfId="22" priority="4"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S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19" ht="13.5" customHeight="1" x14ac:dyDescent="0.2">
      <c r="A1" s="2"/>
      <c r="B1" s="4"/>
      <c r="C1" s="4"/>
      <c r="D1" s="1521" t="s">
        <v>313</v>
      </c>
      <c r="E1" s="1521"/>
      <c r="F1" s="1521"/>
      <c r="G1" s="1521"/>
      <c r="H1" s="1521"/>
      <c r="I1" s="1521"/>
      <c r="J1" s="1521"/>
      <c r="K1" s="1521"/>
      <c r="L1" s="1521"/>
      <c r="M1" s="1521"/>
      <c r="N1" s="1521"/>
      <c r="O1" s="1521"/>
      <c r="P1" s="1521"/>
      <c r="Q1" s="1521"/>
      <c r="R1" s="1521"/>
      <c r="S1" s="2"/>
    </row>
    <row r="2" spans="1:19" ht="6" customHeight="1" x14ac:dyDescent="0.2">
      <c r="A2" s="2"/>
      <c r="B2" s="1522"/>
      <c r="C2" s="1523"/>
      <c r="D2" s="1524"/>
      <c r="E2" s="4"/>
      <c r="F2" s="4"/>
      <c r="G2" s="4"/>
      <c r="H2" s="4"/>
      <c r="I2" s="4"/>
      <c r="J2" s="4"/>
      <c r="K2" s="4"/>
      <c r="L2" s="4"/>
      <c r="M2" s="4"/>
      <c r="N2" s="4"/>
      <c r="O2" s="4"/>
      <c r="P2" s="4"/>
      <c r="Q2" s="4"/>
      <c r="R2" s="4"/>
      <c r="S2" s="2"/>
    </row>
    <row r="3" spans="1:19" ht="13.5" customHeight="1" thickBot="1" x14ac:dyDescent="0.25">
      <c r="A3" s="2"/>
      <c r="B3" s="215"/>
      <c r="C3" s="4"/>
      <c r="D3" s="4"/>
      <c r="E3" s="656"/>
      <c r="F3" s="656"/>
      <c r="G3" s="656"/>
      <c r="H3" s="656"/>
      <c r="I3" s="502"/>
      <c r="J3" s="656"/>
      <c r="K3" s="656"/>
      <c r="L3" s="656"/>
      <c r="M3" s="656"/>
      <c r="N3" s="656"/>
      <c r="O3" s="656"/>
      <c r="P3" s="656"/>
      <c r="Q3" s="656" t="s">
        <v>73</v>
      </c>
      <c r="R3" s="4"/>
      <c r="S3" s="2"/>
    </row>
    <row r="4" spans="1:19" s="7" customFormat="1" ht="13.5" customHeight="1" thickBot="1" x14ac:dyDescent="0.25">
      <c r="A4" s="6"/>
      <c r="B4" s="214"/>
      <c r="C4" s="363" t="s">
        <v>212</v>
      </c>
      <c r="D4" s="503"/>
      <c r="E4" s="503"/>
      <c r="F4" s="503"/>
      <c r="G4" s="503"/>
      <c r="H4" s="503"/>
      <c r="I4" s="503"/>
      <c r="J4" s="503"/>
      <c r="K4" s="503"/>
      <c r="L4" s="503"/>
      <c r="M4" s="503"/>
      <c r="N4" s="503"/>
      <c r="O4" s="503"/>
      <c r="P4" s="503"/>
      <c r="Q4" s="504"/>
      <c r="R4" s="4"/>
      <c r="S4" s="6"/>
    </row>
    <row r="5" spans="1:19" ht="4.5" customHeight="1" x14ac:dyDescent="0.2">
      <c r="A5" s="2"/>
      <c r="B5" s="215"/>
      <c r="C5" s="1525" t="s">
        <v>78</v>
      </c>
      <c r="D5" s="1525"/>
      <c r="E5" s="1526"/>
      <c r="F5" s="1526"/>
      <c r="G5" s="1526"/>
      <c r="H5" s="1526"/>
      <c r="I5" s="1526"/>
      <c r="J5" s="1526"/>
      <c r="K5" s="1526"/>
      <c r="L5" s="1526"/>
      <c r="M5" s="1526"/>
      <c r="N5" s="1526"/>
      <c r="O5" s="989"/>
      <c r="P5" s="989"/>
      <c r="Q5" s="989"/>
      <c r="R5" s="4"/>
      <c r="S5" s="2"/>
    </row>
    <row r="6" spans="1:19" ht="12" customHeight="1" x14ac:dyDescent="0.2">
      <c r="A6" s="2"/>
      <c r="B6" s="215"/>
      <c r="C6" s="1525"/>
      <c r="D6" s="1525"/>
      <c r="E6" s="1527" t="s">
        <v>691</v>
      </c>
      <c r="F6" s="1527"/>
      <c r="G6" s="1527"/>
      <c r="H6" s="1527"/>
      <c r="I6" s="1528">
        <v>2018</v>
      </c>
      <c r="J6" s="1528"/>
      <c r="K6" s="1528"/>
      <c r="L6" s="1528"/>
      <c r="M6" s="1528"/>
      <c r="N6" s="1528"/>
      <c r="O6" s="1528"/>
      <c r="P6" s="1528"/>
      <c r="Q6" s="1528"/>
      <c r="R6" s="4"/>
      <c r="S6" s="2"/>
    </row>
    <row r="7" spans="1:19" x14ac:dyDescent="0.2">
      <c r="A7" s="2"/>
      <c r="B7" s="215"/>
      <c r="C7" s="1045"/>
      <c r="D7" s="1045"/>
      <c r="E7" s="657" t="s">
        <v>97</v>
      </c>
      <c r="F7" s="657" t="s">
        <v>96</v>
      </c>
      <c r="G7" s="657" t="s">
        <v>95</v>
      </c>
      <c r="H7" s="657" t="s">
        <v>94</v>
      </c>
      <c r="I7" s="657" t="s">
        <v>93</v>
      </c>
      <c r="J7" s="657" t="s">
        <v>104</v>
      </c>
      <c r="K7" s="657" t="s">
        <v>103</v>
      </c>
      <c r="L7" s="657" t="s">
        <v>102</v>
      </c>
      <c r="M7" s="657" t="s">
        <v>101</v>
      </c>
      <c r="N7" s="657" t="s">
        <v>100</v>
      </c>
      <c r="O7" s="657" t="s">
        <v>99</v>
      </c>
      <c r="P7" s="657" t="s">
        <v>98</v>
      </c>
      <c r="Q7" s="1047" t="s">
        <v>97</v>
      </c>
      <c r="R7" s="989"/>
      <c r="S7" s="2"/>
    </row>
    <row r="8" spans="1:19" s="491" customFormat="1" ht="15" customHeight="1" x14ac:dyDescent="0.2">
      <c r="A8" s="90"/>
      <c r="B8" s="216"/>
      <c r="C8" s="1518" t="s">
        <v>68</v>
      </c>
      <c r="D8" s="1518"/>
      <c r="E8" s="505">
        <v>58887</v>
      </c>
      <c r="F8" s="505">
        <v>53715</v>
      </c>
      <c r="G8" s="505">
        <v>56884</v>
      </c>
      <c r="H8" s="505">
        <v>40939</v>
      </c>
      <c r="I8" s="505">
        <v>55455</v>
      </c>
      <c r="J8" s="505">
        <v>41216</v>
      </c>
      <c r="K8" s="505">
        <v>42650</v>
      </c>
      <c r="L8" s="505">
        <v>39933</v>
      </c>
      <c r="M8" s="505">
        <v>38521</v>
      </c>
      <c r="N8" s="505">
        <v>38662</v>
      </c>
      <c r="O8" s="505">
        <v>39896</v>
      </c>
      <c r="P8" s="505">
        <v>40869</v>
      </c>
      <c r="Q8" s="505">
        <v>53881</v>
      </c>
      <c r="R8" s="492"/>
      <c r="S8" s="90"/>
    </row>
    <row r="9" spans="1:19" s="500" customFormat="1" ht="11.25" customHeight="1" x14ac:dyDescent="0.2">
      <c r="A9" s="506"/>
      <c r="B9" s="507"/>
      <c r="C9" s="508"/>
      <c r="D9" s="430" t="s">
        <v>186</v>
      </c>
      <c r="E9" s="155">
        <v>22234</v>
      </c>
      <c r="F9" s="155">
        <v>18538</v>
      </c>
      <c r="G9" s="155">
        <v>18226</v>
      </c>
      <c r="H9" s="155">
        <v>13927</v>
      </c>
      <c r="I9" s="155">
        <v>19377</v>
      </c>
      <c r="J9" s="155">
        <v>14786</v>
      </c>
      <c r="K9" s="155">
        <v>15319</v>
      </c>
      <c r="L9" s="155">
        <v>14553</v>
      </c>
      <c r="M9" s="155">
        <v>14028</v>
      </c>
      <c r="N9" s="155">
        <v>14896</v>
      </c>
      <c r="O9" s="155">
        <v>14951</v>
      </c>
      <c r="P9" s="155">
        <v>15182</v>
      </c>
      <c r="Q9" s="155">
        <v>21716</v>
      </c>
      <c r="R9" s="509"/>
      <c r="S9" s="506"/>
    </row>
    <row r="10" spans="1:19" s="500" customFormat="1" ht="11.25" customHeight="1" x14ac:dyDescent="0.2">
      <c r="A10" s="506"/>
      <c r="B10" s="507"/>
      <c r="C10" s="508"/>
      <c r="D10" s="430" t="s">
        <v>187</v>
      </c>
      <c r="E10" s="155">
        <v>12496</v>
      </c>
      <c r="F10" s="155">
        <v>10278</v>
      </c>
      <c r="G10" s="155">
        <v>10220</v>
      </c>
      <c r="H10" s="155">
        <v>8229</v>
      </c>
      <c r="I10" s="155">
        <v>11006</v>
      </c>
      <c r="J10" s="155">
        <v>7729</v>
      </c>
      <c r="K10" s="155">
        <v>8320</v>
      </c>
      <c r="L10" s="155">
        <v>8218</v>
      </c>
      <c r="M10" s="155">
        <v>7817</v>
      </c>
      <c r="N10" s="155">
        <v>7620</v>
      </c>
      <c r="O10" s="155">
        <v>8074</v>
      </c>
      <c r="P10" s="155">
        <v>8761</v>
      </c>
      <c r="Q10" s="155" t="s">
        <v>383</v>
      </c>
      <c r="R10" s="509"/>
      <c r="S10" s="506"/>
    </row>
    <row r="11" spans="1:19" s="500" customFormat="1" ht="11.25" customHeight="1" x14ac:dyDescent="0.2">
      <c r="A11" s="506"/>
      <c r="B11" s="507"/>
      <c r="C11" s="508"/>
      <c r="D11" s="430" t="s">
        <v>188</v>
      </c>
      <c r="E11" s="155">
        <v>14020</v>
      </c>
      <c r="F11" s="155">
        <v>13001</v>
      </c>
      <c r="G11" s="155">
        <v>12219</v>
      </c>
      <c r="H11" s="155">
        <v>9403</v>
      </c>
      <c r="I11" s="155">
        <v>14042</v>
      </c>
      <c r="J11" s="155">
        <v>11350</v>
      </c>
      <c r="K11" s="155">
        <v>11504</v>
      </c>
      <c r="L11" s="155">
        <v>10222</v>
      </c>
      <c r="M11" s="155">
        <v>10527</v>
      </c>
      <c r="N11" s="155">
        <v>10046</v>
      </c>
      <c r="O11" s="155">
        <v>10043</v>
      </c>
      <c r="P11" s="155">
        <v>10540</v>
      </c>
      <c r="Q11" s="155" t="s">
        <v>383</v>
      </c>
      <c r="R11" s="509"/>
      <c r="S11" s="506"/>
    </row>
    <row r="12" spans="1:19" s="500" customFormat="1" ht="11.25" customHeight="1" x14ac:dyDescent="0.2">
      <c r="A12" s="506"/>
      <c r="B12" s="507"/>
      <c r="C12" s="508"/>
      <c r="D12" s="430" t="s">
        <v>189</v>
      </c>
      <c r="E12" s="155">
        <v>4745</v>
      </c>
      <c r="F12" s="155">
        <v>5115</v>
      </c>
      <c r="G12" s="155">
        <v>3944</v>
      </c>
      <c r="H12" s="155">
        <v>3120</v>
      </c>
      <c r="I12" s="155">
        <v>4390</v>
      </c>
      <c r="J12" s="155">
        <v>3161</v>
      </c>
      <c r="K12" s="155">
        <v>3372</v>
      </c>
      <c r="L12" s="155">
        <v>3112</v>
      </c>
      <c r="M12" s="155">
        <v>2738</v>
      </c>
      <c r="N12" s="155">
        <v>2784</v>
      </c>
      <c r="O12" s="155">
        <v>3261</v>
      </c>
      <c r="P12" s="155">
        <v>3198</v>
      </c>
      <c r="Q12" s="155" t="s">
        <v>383</v>
      </c>
      <c r="R12" s="509"/>
      <c r="S12" s="506"/>
    </row>
    <row r="13" spans="1:19" s="500" customFormat="1" ht="11.25" customHeight="1" x14ac:dyDescent="0.2">
      <c r="A13" s="506"/>
      <c r="B13" s="507"/>
      <c r="C13" s="508"/>
      <c r="D13" s="430" t="s">
        <v>190</v>
      </c>
      <c r="E13" s="155">
        <v>2571</v>
      </c>
      <c r="F13" s="155">
        <v>3843</v>
      </c>
      <c r="G13" s="155">
        <v>9446</v>
      </c>
      <c r="H13" s="155">
        <v>4433</v>
      </c>
      <c r="I13" s="155">
        <v>3628</v>
      </c>
      <c r="J13" s="155">
        <v>2120</v>
      </c>
      <c r="K13" s="155">
        <v>1905</v>
      </c>
      <c r="L13" s="155">
        <v>1631</v>
      </c>
      <c r="M13" s="155">
        <v>1400</v>
      </c>
      <c r="N13" s="155">
        <v>1366</v>
      </c>
      <c r="O13" s="155">
        <v>1344</v>
      </c>
      <c r="P13" s="155">
        <v>1240</v>
      </c>
      <c r="Q13" s="155">
        <v>2220</v>
      </c>
      <c r="R13" s="509"/>
      <c r="S13" s="506"/>
    </row>
    <row r="14" spans="1:19" s="500" customFormat="1" ht="11.25" customHeight="1" x14ac:dyDescent="0.2">
      <c r="A14" s="506"/>
      <c r="B14" s="507"/>
      <c r="C14" s="508"/>
      <c r="D14" s="430" t="s">
        <v>130</v>
      </c>
      <c r="E14" s="155">
        <v>1197</v>
      </c>
      <c r="F14" s="155">
        <v>1404</v>
      </c>
      <c r="G14" s="155">
        <v>1375</v>
      </c>
      <c r="H14" s="155">
        <v>925</v>
      </c>
      <c r="I14" s="155">
        <v>1382</v>
      </c>
      <c r="J14" s="155">
        <v>915</v>
      </c>
      <c r="K14" s="155">
        <v>997</v>
      </c>
      <c r="L14" s="155">
        <v>1076</v>
      </c>
      <c r="M14" s="155">
        <v>886</v>
      </c>
      <c r="N14" s="155">
        <v>855</v>
      </c>
      <c r="O14" s="155">
        <v>971</v>
      </c>
      <c r="P14" s="155">
        <v>766</v>
      </c>
      <c r="Q14" s="155">
        <v>1225</v>
      </c>
      <c r="R14" s="509"/>
      <c r="S14" s="506"/>
    </row>
    <row r="15" spans="1:19" s="500" customFormat="1" ht="11.25" customHeight="1" x14ac:dyDescent="0.2">
      <c r="A15" s="506"/>
      <c r="B15" s="507"/>
      <c r="C15" s="508"/>
      <c r="D15" s="430" t="s">
        <v>131</v>
      </c>
      <c r="E15" s="155">
        <v>1624</v>
      </c>
      <c r="F15" s="155">
        <v>1536</v>
      </c>
      <c r="G15" s="155">
        <v>1454</v>
      </c>
      <c r="H15" s="155">
        <v>902</v>
      </c>
      <c r="I15" s="155">
        <v>1630</v>
      </c>
      <c r="J15" s="155">
        <v>1155</v>
      </c>
      <c r="K15" s="155">
        <v>1233</v>
      </c>
      <c r="L15" s="155">
        <v>1121</v>
      </c>
      <c r="M15" s="155">
        <v>1125</v>
      </c>
      <c r="N15" s="155">
        <v>1095</v>
      </c>
      <c r="O15" s="155">
        <v>1252</v>
      </c>
      <c r="P15" s="155">
        <v>1182</v>
      </c>
      <c r="Q15" s="155">
        <v>1688</v>
      </c>
      <c r="R15" s="509"/>
      <c r="S15" s="506"/>
    </row>
    <row r="16" spans="1:19" s="514" customFormat="1" ht="15" customHeight="1" x14ac:dyDescent="0.2">
      <c r="A16" s="510"/>
      <c r="B16" s="511"/>
      <c r="C16" s="1518" t="s">
        <v>284</v>
      </c>
      <c r="D16" s="1518"/>
      <c r="E16" s="512"/>
      <c r="F16" s="512"/>
      <c r="G16" s="512"/>
      <c r="H16" s="512"/>
      <c r="I16" s="512"/>
      <c r="J16" s="512"/>
      <c r="K16" s="512"/>
      <c r="L16" s="512"/>
      <c r="M16" s="512"/>
      <c r="N16" s="512"/>
      <c r="O16" s="512"/>
      <c r="P16" s="512"/>
      <c r="Q16" s="512"/>
      <c r="R16" s="513"/>
      <c r="S16" s="510"/>
    </row>
    <row r="17" spans="1:19" s="500" customFormat="1" ht="12" customHeight="1" x14ac:dyDescent="0.2">
      <c r="A17" s="506"/>
      <c r="B17" s="507"/>
      <c r="C17" s="508"/>
      <c r="D17" s="92" t="s">
        <v>692</v>
      </c>
      <c r="E17" s="155">
        <v>6155</v>
      </c>
      <c r="F17" s="155">
        <v>6703</v>
      </c>
      <c r="G17" s="155">
        <v>6297</v>
      </c>
      <c r="H17" s="155">
        <v>3987</v>
      </c>
      <c r="I17" s="155">
        <v>6534</v>
      </c>
      <c r="J17" s="155">
        <v>5140</v>
      </c>
      <c r="K17" s="155">
        <v>5203</v>
      </c>
      <c r="L17" s="155">
        <v>4794</v>
      </c>
      <c r="M17" s="155">
        <v>4807</v>
      </c>
      <c r="N17" s="155">
        <v>4180</v>
      </c>
      <c r="O17" s="155">
        <v>4220</v>
      </c>
      <c r="P17" s="155">
        <v>4094</v>
      </c>
      <c r="Q17" s="155" t="s">
        <v>383</v>
      </c>
      <c r="R17" s="509"/>
      <c r="S17" s="506"/>
    </row>
    <row r="18" spans="1:19" s="500" customFormat="1" ht="12" customHeight="1" x14ac:dyDescent="0.2">
      <c r="A18" s="506"/>
      <c r="B18" s="507"/>
      <c r="C18" s="508"/>
      <c r="D18" s="92" t="s">
        <v>693</v>
      </c>
      <c r="E18" s="155">
        <v>3836</v>
      </c>
      <c r="F18" s="155">
        <v>4207</v>
      </c>
      <c r="G18" s="155">
        <v>3856</v>
      </c>
      <c r="H18" s="155">
        <v>3484</v>
      </c>
      <c r="I18" s="155">
        <v>4561</v>
      </c>
      <c r="J18" s="155">
        <v>3527</v>
      </c>
      <c r="K18" s="155">
        <v>3620</v>
      </c>
      <c r="L18" s="155">
        <v>3399</v>
      </c>
      <c r="M18" s="155">
        <v>3356</v>
      </c>
      <c r="N18" s="155">
        <v>2894</v>
      </c>
      <c r="O18" s="155">
        <v>3150</v>
      </c>
      <c r="P18" s="155">
        <v>3500</v>
      </c>
      <c r="Q18" s="155" t="s">
        <v>383</v>
      </c>
      <c r="R18" s="509"/>
      <c r="S18" s="506"/>
    </row>
    <row r="19" spans="1:19" s="500" customFormat="1" ht="12" customHeight="1" x14ac:dyDescent="0.2">
      <c r="A19" s="506"/>
      <c r="B19" s="507"/>
      <c r="C19" s="508"/>
      <c r="D19" s="92" t="s">
        <v>694</v>
      </c>
      <c r="E19" s="155">
        <v>10897</v>
      </c>
      <c r="F19" s="155">
        <v>915</v>
      </c>
      <c r="G19" s="155">
        <v>832</v>
      </c>
      <c r="H19" s="155">
        <v>676</v>
      </c>
      <c r="I19" s="155">
        <v>1023</v>
      </c>
      <c r="J19" s="155">
        <v>575</v>
      </c>
      <c r="K19" s="155">
        <v>621</v>
      </c>
      <c r="L19" s="155">
        <v>723</v>
      </c>
      <c r="M19" s="155">
        <v>580</v>
      </c>
      <c r="N19" s="155">
        <v>841</v>
      </c>
      <c r="O19" s="155">
        <v>1978</v>
      </c>
      <c r="P19" s="155">
        <v>2589</v>
      </c>
      <c r="Q19" s="155" t="s">
        <v>383</v>
      </c>
      <c r="R19" s="509"/>
      <c r="S19" s="506"/>
    </row>
    <row r="20" spans="1:19" s="500" customFormat="1" ht="12" customHeight="1" x14ac:dyDescent="0.2">
      <c r="A20" s="506"/>
      <c r="B20" s="507"/>
      <c r="C20" s="508"/>
      <c r="D20" s="92" t="s">
        <v>695</v>
      </c>
      <c r="E20" s="155">
        <v>3122</v>
      </c>
      <c r="F20" s="155">
        <v>3828</v>
      </c>
      <c r="G20" s="155">
        <v>5007</v>
      </c>
      <c r="H20" s="155">
        <v>2903</v>
      </c>
      <c r="I20" s="155">
        <v>4008</v>
      </c>
      <c r="J20" s="155">
        <v>2920</v>
      </c>
      <c r="K20" s="155">
        <v>2919</v>
      </c>
      <c r="L20" s="155">
        <v>2916</v>
      </c>
      <c r="M20" s="155">
        <v>2814</v>
      </c>
      <c r="N20" s="155">
        <v>2775</v>
      </c>
      <c r="O20" s="155">
        <v>2594</v>
      </c>
      <c r="P20" s="155">
        <v>2166</v>
      </c>
      <c r="Q20" s="155" t="s">
        <v>383</v>
      </c>
      <c r="R20" s="509"/>
      <c r="S20" s="506"/>
    </row>
    <row r="21" spans="1:19" s="500" customFormat="1" ht="11.25" customHeight="1" x14ac:dyDescent="0.2">
      <c r="A21" s="506"/>
      <c r="B21" s="507"/>
      <c r="C21" s="508"/>
      <c r="D21" s="92" t="s">
        <v>696</v>
      </c>
      <c r="E21" s="155">
        <v>2502</v>
      </c>
      <c r="F21" s="155">
        <v>2394</v>
      </c>
      <c r="G21" s="155">
        <v>2102</v>
      </c>
      <c r="H21" s="155">
        <v>1383</v>
      </c>
      <c r="I21" s="155">
        <v>2379</v>
      </c>
      <c r="J21" s="155">
        <v>1747</v>
      </c>
      <c r="K21" s="155">
        <v>1842</v>
      </c>
      <c r="L21" s="155">
        <v>1710</v>
      </c>
      <c r="M21" s="155">
        <v>1717</v>
      </c>
      <c r="N21" s="155">
        <v>2032</v>
      </c>
      <c r="O21" s="155">
        <v>2050</v>
      </c>
      <c r="P21" s="155">
        <v>2077</v>
      </c>
      <c r="Q21" s="155" t="s">
        <v>383</v>
      </c>
      <c r="R21" s="509"/>
      <c r="S21" s="506"/>
    </row>
    <row r="22" spans="1:19" s="500" customFormat="1" ht="15" customHeight="1" x14ac:dyDescent="0.2">
      <c r="A22" s="506"/>
      <c r="B22" s="507"/>
      <c r="C22" s="1518" t="s">
        <v>213</v>
      </c>
      <c r="D22" s="1518"/>
      <c r="E22" s="505">
        <v>8384</v>
      </c>
      <c r="F22" s="505">
        <v>7708</v>
      </c>
      <c r="G22" s="505">
        <v>6857</v>
      </c>
      <c r="H22" s="505">
        <v>3946</v>
      </c>
      <c r="I22" s="505">
        <v>6233</v>
      </c>
      <c r="J22" s="505">
        <v>5015</v>
      </c>
      <c r="K22" s="505">
        <v>4901</v>
      </c>
      <c r="L22" s="505">
        <v>4624</v>
      </c>
      <c r="M22" s="505">
        <v>4686</v>
      </c>
      <c r="N22" s="505">
        <v>4082</v>
      </c>
      <c r="O22" s="505">
        <v>5118</v>
      </c>
      <c r="P22" s="505">
        <v>5772</v>
      </c>
      <c r="Q22" s="505" t="s">
        <v>383</v>
      </c>
      <c r="R22" s="509"/>
      <c r="S22" s="506"/>
    </row>
    <row r="23" spans="1:19" s="514" customFormat="1" ht="12" customHeight="1" x14ac:dyDescent="0.2">
      <c r="A23" s="510"/>
      <c r="B23" s="511"/>
      <c r="C23" s="1518" t="s">
        <v>285</v>
      </c>
      <c r="D23" s="1518"/>
      <c r="E23" s="505">
        <v>50503</v>
      </c>
      <c r="F23" s="505">
        <v>46007</v>
      </c>
      <c r="G23" s="505">
        <v>50027</v>
      </c>
      <c r="H23" s="505">
        <v>36993</v>
      </c>
      <c r="I23" s="505">
        <v>49222</v>
      </c>
      <c r="J23" s="505">
        <v>36201</v>
      </c>
      <c r="K23" s="505">
        <v>37749</v>
      </c>
      <c r="L23" s="505">
        <v>35309</v>
      </c>
      <c r="M23" s="505">
        <v>33835</v>
      </c>
      <c r="N23" s="505">
        <v>34580</v>
      </c>
      <c r="O23" s="505">
        <v>34778</v>
      </c>
      <c r="P23" s="505">
        <v>35097</v>
      </c>
      <c r="Q23" s="505" t="s">
        <v>383</v>
      </c>
      <c r="R23" s="515"/>
      <c r="S23" s="510"/>
    </row>
    <row r="24" spans="1:19" s="500" customFormat="1" ht="12.75" customHeight="1" x14ac:dyDescent="0.2">
      <c r="A24" s="506"/>
      <c r="B24" s="516"/>
      <c r="C24" s="508"/>
      <c r="D24" s="436" t="s">
        <v>333</v>
      </c>
      <c r="E24" s="155">
        <v>2086</v>
      </c>
      <c r="F24" s="155">
        <v>2918</v>
      </c>
      <c r="G24" s="155">
        <v>3083</v>
      </c>
      <c r="H24" s="155">
        <v>1743</v>
      </c>
      <c r="I24" s="155">
        <v>2183</v>
      </c>
      <c r="J24" s="155">
        <v>1542</v>
      </c>
      <c r="K24" s="155">
        <v>2182</v>
      </c>
      <c r="L24" s="155">
        <v>1629</v>
      </c>
      <c r="M24" s="155">
        <v>1177</v>
      </c>
      <c r="N24" s="155">
        <v>1349</v>
      </c>
      <c r="O24" s="155">
        <v>1640</v>
      </c>
      <c r="P24" s="155">
        <v>1456</v>
      </c>
      <c r="Q24" s="155" t="s">
        <v>383</v>
      </c>
      <c r="R24" s="509"/>
      <c r="S24" s="506"/>
    </row>
    <row r="25" spans="1:19" s="500" customFormat="1" ht="11.25" customHeight="1" x14ac:dyDescent="0.2">
      <c r="A25" s="506"/>
      <c r="B25" s="516"/>
      <c r="C25" s="508"/>
      <c r="D25" s="436" t="s">
        <v>214</v>
      </c>
      <c r="E25" s="155">
        <v>8012</v>
      </c>
      <c r="F25" s="155">
        <v>8726</v>
      </c>
      <c r="G25" s="155">
        <v>8411</v>
      </c>
      <c r="H25" s="155">
        <v>7658</v>
      </c>
      <c r="I25" s="155">
        <v>10405</v>
      </c>
      <c r="J25" s="155">
        <v>7914</v>
      </c>
      <c r="K25" s="155">
        <v>8008</v>
      </c>
      <c r="L25" s="155">
        <v>7287</v>
      </c>
      <c r="M25" s="155">
        <v>7002</v>
      </c>
      <c r="N25" s="155">
        <v>6272</v>
      </c>
      <c r="O25" s="155">
        <v>6674</v>
      </c>
      <c r="P25" s="155">
        <v>6375</v>
      </c>
      <c r="Q25" s="155" t="s">
        <v>383</v>
      </c>
      <c r="R25" s="509"/>
      <c r="S25" s="506"/>
    </row>
    <row r="26" spans="1:19" s="500" customFormat="1" ht="11.25" customHeight="1" x14ac:dyDescent="0.2">
      <c r="A26" s="506"/>
      <c r="B26" s="516"/>
      <c r="C26" s="508"/>
      <c r="D26" s="436" t="s">
        <v>162</v>
      </c>
      <c r="E26" s="155">
        <v>40227</v>
      </c>
      <c r="F26" s="155">
        <v>34179</v>
      </c>
      <c r="G26" s="155">
        <v>38316</v>
      </c>
      <c r="H26" s="155">
        <v>27456</v>
      </c>
      <c r="I26" s="155">
        <v>36415</v>
      </c>
      <c r="J26" s="155">
        <v>26555</v>
      </c>
      <c r="K26" s="155">
        <v>27372</v>
      </c>
      <c r="L26" s="155">
        <v>26248</v>
      </c>
      <c r="M26" s="155">
        <v>25507</v>
      </c>
      <c r="N26" s="155">
        <v>26827</v>
      </c>
      <c r="O26" s="155">
        <v>26361</v>
      </c>
      <c r="P26" s="155">
        <v>27159</v>
      </c>
      <c r="Q26" s="155" t="s">
        <v>383</v>
      </c>
      <c r="R26" s="509"/>
      <c r="S26" s="506"/>
    </row>
    <row r="27" spans="1:19" s="500" customFormat="1" ht="11.25" customHeight="1" x14ac:dyDescent="0.2">
      <c r="A27" s="506"/>
      <c r="B27" s="516"/>
      <c r="C27" s="508"/>
      <c r="D27" s="436" t="s">
        <v>215</v>
      </c>
      <c r="E27" s="155">
        <v>178</v>
      </c>
      <c r="F27" s="155">
        <v>184</v>
      </c>
      <c r="G27" s="155">
        <v>217</v>
      </c>
      <c r="H27" s="155">
        <v>136</v>
      </c>
      <c r="I27" s="155">
        <v>219</v>
      </c>
      <c r="J27" s="155">
        <v>190</v>
      </c>
      <c r="K27" s="155">
        <v>187</v>
      </c>
      <c r="L27" s="155">
        <v>145</v>
      </c>
      <c r="M27" s="155">
        <v>149</v>
      </c>
      <c r="N27" s="155">
        <v>132</v>
      </c>
      <c r="O27" s="155">
        <v>103</v>
      </c>
      <c r="P27" s="155">
        <v>107</v>
      </c>
      <c r="Q27" s="155" t="s">
        <v>383</v>
      </c>
      <c r="R27" s="509"/>
      <c r="S27" s="506"/>
    </row>
    <row r="28" spans="1:19" ht="10.5" customHeight="1" thickBot="1" x14ac:dyDescent="0.25">
      <c r="A28" s="2"/>
      <c r="B28" s="215"/>
      <c r="C28" s="517"/>
      <c r="D28" s="13"/>
      <c r="E28" s="656"/>
      <c r="F28" s="656"/>
      <c r="G28" s="656"/>
      <c r="H28" s="656"/>
      <c r="I28" s="501"/>
      <c r="J28" s="501"/>
      <c r="K28" s="501"/>
      <c r="L28" s="501"/>
      <c r="M28" s="501"/>
      <c r="N28" s="501"/>
      <c r="O28" s="501"/>
      <c r="P28" s="501"/>
      <c r="Q28" s="501"/>
      <c r="R28" s="989"/>
      <c r="S28" s="2"/>
    </row>
    <row r="29" spans="1:19" ht="13.5" customHeight="1" thickBot="1" x14ac:dyDescent="0.25">
      <c r="A29" s="2"/>
      <c r="B29" s="215"/>
      <c r="C29" s="363" t="s">
        <v>216</v>
      </c>
      <c r="D29" s="503"/>
      <c r="E29" s="519"/>
      <c r="F29" s="519"/>
      <c r="G29" s="519"/>
      <c r="H29" s="519"/>
      <c r="I29" s="519"/>
      <c r="J29" s="519"/>
      <c r="K29" s="519"/>
      <c r="L29" s="519"/>
      <c r="M29" s="519"/>
      <c r="N29" s="519"/>
      <c r="O29" s="519"/>
      <c r="P29" s="519"/>
      <c r="Q29" s="520"/>
      <c r="R29" s="989"/>
      <c r="S29" s="2"/>
    </row>
    <row r="30" spans="1:19" ht="9.75" customHeight="1" x14ac:dyDescent="0.2">
      <c r="A30" s="2"/>
      <c r="B30" s="215"/>
      <c r="C30" s="573" t="s">
        <v>78</v>
      </c>
      <c r="D30" s="13"/>
      <c r="E30" s="518"/>
      <c r="F30" s="518"/>
      <c r="G30" s="518"/>
      <c r="H30" s="518"/>
      <c r="I30" s="518"/>
      <c r="J30" s="518"/>
      <c r="K30" s="518"/>
      <c r="L30" s="518"/>
      <c r="M30" s="518"/>
      <c r="N30" s="518"/>
      <c r="O30" s="518"/>
      <c r="P30" s="521"/>
      <c r="Q30" s="521"/>
      <c r="R30" s="989"/>
      <c r="S30" s="2"/>
    </row>
    <row r="31" spans="1:19" ht="15" customHeight="1" x14ac:dyDescent="0.2">
      <c r="A31" s="2"/>
      <c r="B31" s="215"/>
      <c r="C31" s="1518" t="s">
        <v>68</v>
      </c>
      <c r="D31" s="1518"/>
      <c r="E31" s="505">
        <v>11987</v>
      </c>
      <c r="F31" s="505">
        <v>15068</v>
      </c>
      <c r="G31" s="505">
        <v>10233</v>
      </c>
      <c r="H31" s="505">
        <v>6984</v>
      </c>
      <c r="I31" s="505">
        <v>13298</v>
      </c>
      <c r="J31" s="505">
        <v>10877</v>
      </c>
      <c r="K31" s="505">
        <v>15030</v>
      </c>
      <c r="L31" s="505">
        <v>10983</v>
      </c>
      <c r="M31" s="505">
        <v>12857</v>
      </c>
      <c r="N31" s="505">
        <v>12393</v>
      </c>
      <c r="O31" s="505">
        <v>9880</v>
      </c>
      <c r="P31" s="505">
        <v>10411</v>
      </c>
      <c r="Q31" s="505">
        <v>12064</v>
      </c>
      <c r="R31" s="989"/>
      <c r="S31" s="2"/>
    </row>
    <row r="32" spans="1:19" ht="12" customHeight="1" x14ac:dyDescent="0.2">
      <c r="A32" s="2"/>
      <c r="B32" s="215"/>
      <c r="C32" s="441"/>
      <c r="D32" s="430" t="s">
        <v>186</v>
      </c>
      <c r="E32" s="155">
        <v>3456</v>
      </c>
      <c r="F32" s="155">
        <v>4311</v>
      </c>
      <c r="G32" s="155">
        <v>2868</v>
      </c>
      <c r="H32" s="155">
        <v>1757</v>
      </c>
      <c r="I32" s="155">
        <v>3621</v>
      </c>
      <c r="J32" s="155">
        <v>2822</v>
      </c>
      <c r="K32" s="155">
        <v>4105</v>
      </c>
      <c r="L32" s="155">
        <v>2717</v>
      </c>
      <c r="M32" s="155">
        <v>3370</v>
      </c>
      <c r="N32" s="155">
        <v>3543</v>
      </c>
      <c r="O32" s="155">
        <v>2646</v>
      </c>
      <c r="P32" s="155">
        <v>2219</v>
      </c>
      <c r="Q32" s="155">
        <v>3884</v>
      </c>
      <c r="R32" s="989"/>
      <c r="S32" s="2"/>
    </row>
    <row r="33" spans="1:19" ht="12" customHeight="1" x14ac:dyDescent="0.2">
      <c r="A33" s="2"/>
      <c r="B33" s="215"/>
      <c r="C33" s="441"/>
      <c r="D33" s="430" t="s">
        <v>187</v>
      </c>
      <c r="E33" s="155">
        <v>4370</v>
      </c>
      <c r="F33" s="155">
        <v>4114</v>
      </c>
      <c r="G33" s="155">
        <v>2860</v>
      </c>
      <c r="H33" s="155">
        <v>2118</v>
      </c>
      <c r="I33" s="155">
        <v>4618</v>
      </c>
      <c r="J33" s="155">
        <v>3511</v>
      </c>
      <c r="K33" s="155">
        <v>4603</v>
      </c>
      <c r="L33" s="155">
        <v>3650</v>
      </c>
      <c r="M33" s="155">
        <v>4266</v>
      </c>
      <c r="N33" s="155">
        <v>4062</v>
      </c>
      <c r="O33" s="155">
        <v>3244</v>
      </c>
      <c r="P33" s="155">
        <v>4328</v>
      </c>
      <c r="Q33" s="155" t="s">
        <v>383</v>
      </c>
      <c r="R33" s="989"/>
      <c r="S33" s="2"/>
    </row>
    <row r="34" spans="1:19" ht="12" customHeight="1" x14ac:dyDescent="0.2">
      <c r="A34" s="2"/>
      <c r="B34" s="215"/>
      <c r="C34" s="441"/>
      <c r="D34" s="430" t="s">
        <v>59</v>
      </c>
      <c r="E34" s="155">
        <v>1858</v>
      </c>
      <c r="F34" s="155">
        <v>2736</v>
      </c>
      <c r="G34" s="155">
        <v>1876</v>
      </c>
      <c r="H34" s="155">
        <v>1241</v>
      </c>
      <c r="I34" s="155">
        <v>2044</v>
      </c>
      <c r="J34" s="155">
        <v>1510</v>
      </c>
      <c r="K34" s="155">
        <v>2366</v>
      </c>
      <c r="L34" s="155">
        <v>1532</v>
      </c>
      <c r="M34" s="155">
        <v>1922</v>
      </c>
      <c r="N34" s="155">
        <v>2357</v>
      </c>
      <c r="O34" s="155">
        <v>2230</v>
      </c>
      <c r="P34" s="155">
        <v>1984</v>
      </c>
      <c r="Q34" s="155" t="s">
        <v>383</v>
      </c>
      <c r="R34" s="989"/>
      <c r="S34" s="2"/>
    </row>
    <row r="35" spans="1:19" ht="12" customHeight="1" x14ac:dyDescent="0.2">
      <c r="A35" s="2"/>
      <c r="B35" s="215"/>
      <c r="C35" s="441"/>
      <c r="D35" s="430" t="s">
        <v>189</v>
      </c>
      <c r="E35" s="155">
        <v>1296</v>
      </c>
      <c r="F35" s="155">
        <v>1962</v>
      </c>
      <c r="G35" s="155">
        <v>1741</v>
      </c>
      <c r="H35" s="155">
        <v>1214</v>
      </c>
      <c r="I35" s="155">
        <v>1715</v>
      </c>
      <c r="J35" s="155">
        <v>1076</v>
      </c>
      <c r="K35" s="155">
        <v>1446</v>
      </c>
      <c r="L35" s="155">
        <v>1241</v>
      </c>
      <c r="M35" s="155">
        <v>1592</v>
      </c>
      <c r="N35" s="155">
        <v>1221</v>
      </c>
      <c r="O35" s="155">
        <v>789</v>
      </c>
      <c r="P35" s="155">
        <v>1140</v>
      </c>
      <c r="Q35" s="155" t="s">
        <v>383</v>
      </c>
      <c r="R35" s="989"/>
      <c r="S35" s="2"/>
    </row>
    <row r="36" spans="1:19" ht="12" customHeight="1" x14ac:dyDescent="0.2">
      <c r="A36" s="2"/>
      <c r="B36" s="215"/>
      <c r="C36" s="441"/>
      <c r="D36" s="430" t="s">
        <v>190</v>
      </c>
      <c r="E36" s="155">
        <v>576</v>
      </c>
      <c r="F36" s="155">
        <v>1406</v>
      </c>
      <c r="G36" s="155">
        <v>493</v>
      </c>
      <c r="H36" s="155">
        <v>389</v>
      </c>
      <c r="I36" s="155">
        <v>806</v>
      </c>
      <c r="J36" s="155">
        <v>1587</v>
      </c>
      <c r="K36" s="155">
        <v>2009</v>
      </c>
      <c r="L36" s="155">
        <v>1319</v>
      </c>
      <c r="M36" s="155">
        <v>1151</v>
      </c>
      <c r="N36" s="155">
        <v>661</v>
      </c>
      <c r="O36" s="155">
        <v>447</v>
      </c>
      <c r="P36" s="155">
        <v>291</v>
      </c>
      <c r="Q36" s="155">
        <v>368</v>
      </c>
      <c r="R36" s="989"/>
      <c r="S36" s="2"/>
    </row>
    <row r="37" spans="1:19" ht="12" customHeight="1" x14ac:dyDescent="0.2">
      <c r="A37" s="2"/>
      <c r="B37" s="215"/>
      <c r="C37" s="441"/>
      <c r="D37" s="430" t="s">
        <v>130</v>
      </c>
      <c r="E37" s="155">
        <v>190</v>
      </c>
      <c r="F37" s="155">
        <v>209</v>
      </c>
      <c r="G37" s="155">
        <v>160</v>
      </c>
      <c r="H37" s="155">
        <v>95</v>
      </c>
      <c r="I37" s="155">
        <v>200</v>
      </c>
      <c r="J37" s="155">
        <v>148</v>
      </c>
      <c r="K37" s="155">
        <v>236</v>
      </c>
      <c r="L37" s="155">
        <v>259</v>
      </c>
      <c r="M37" s="155">
        <v>246</v>
      </c>
      <c r="N37" s="155">
        <v>234</v>
      </c>
      <c r="O37" s="155">
        <v>262</v>
      </c>
      <c r="P37" s="155">
        <v>215</v>
      </c>
      <c r="Q37" s="155">
        <v>167</v>
      </c>
      <c r="R37" s="989"/>
      <c r="S37" s="2"/>
    </row>
    <row r="38" spans="1:19" ht="12" customHeight="1" x14ac:dyDescent="0.2">
      <c r="A38" s="2"/>
      <c r="B38" s="215"/>
      <c r="C38" s="441"/>
      <c r="D38" s="430" t="s">
        <v>131</v>
      </c>
      <c r="E38" s="155">
        <v>241</v>
      </c>
      <c r="F38" s="155">
        <v>330</v>
      </c>
      <c r="G38" s="155">
        <v>235</v>
      </c>
      <c r="H38" s="155">
        <v>170</v>
      </c>
      <c r="I38" s="155">
        <v>294</v>
      </c>
      <c r="J38" s="155">
        <v>223</v>
      </c>
      <c r="K38" s="155">
        <v>265</v>
      </c>
      <c r="L38" s="155">
        <v>265</v>
      </c>
      <c r="M38" s="155">
        <v>310</v>
      </c>
      <c r="N38" s="155">
        <v>315</v>
      </c>
      <c r="O38" s="155">
        <v>262</v>
      </c>
      <c r="P38" s="155">
        <v>234</v>
      </c>
      <c r="Q38" s="155">
        <v>187</v>
      </c>
      <c r="R38" s="989"/>
      <c r="S38" s="2"/>
    </row>
    <row r="39" spans="1:19" ht="15" customHeight="1" x14ac:dyDescent="0.2">
      <c r="A39" s="2"/>
      <c r="B39" s="215"/>
      <c r="C39" s="441"/>
      <c r="D39" s="436" t="s">
        <v>333</v>
      </c>
      <c r="E39" s="155">
        <v>395</v>
      </c>
      <c r="F39" s="155">
        <v>1108</v>
      </c>
      <c r="G39" s="155">
        <v>1212</v>
      </c>
      <c r="H39" s="155">
        <v>1023</v>
      </c>
      <c r="I39" s="155">
        <v>1086</v>
      </c>
      <c r="J39" s="155">
        <v>519</v>
      </c>
      <c r="K39" s="155">
        <v>658</v>
      </c>
      <c r="L39" s="155">
        <v>843</v>
      </c>
      <c r="M39" s="155">
        <v>964</v>
      </c>
      <c r="N39" s="155">
        <v>442</v>
      </c>
      <c r="O39" s="155">
        <v>295</v>
      </c>
      <c r="P39" s="155">
        <v>374</v>
      </c>
      <c r="Q39" s="155" t="s">
        <v>383</v>
      </c>
      <c r="R39" s="989"/>
      <c r="S39" s="2"/>
    </row>
    <row r="40" spans="1:19" ht="12" customHeight="1" x14ac:dyDescent="0.2">
      <c r="A40" s="2"/>
      <c r="B40" s="215"/>
      <c r="C40" s="441"/>
      <c r="D40" s="436" t="s">
        <v>214</v>
      </c>
      <c r="E40" s="155">
        <v>3629</v>
      </c>
      <c r="F40" s="155">
        <v>4226</v>
      </c>
      <c r="G40" s="155">
        <v>2824</v>
      </c>
      <c r="H40" s="155">
        <v>1588</v>
      </c>
      <c r="I40" s="155">
        <v>3694</v>
      </c>
      <c r="J40" s="155">
        <v>2946</v>
      </c>
      <c r="K40" s="155">
        <v>4005</v>
      </c>
      <c r="L40" s="155">
        <v>2729</v>
      </c>
      <c r="M40" s="155">
        <v>3306</v>
      </c>
      <c r="N40" s="155">
        <v>3287</v>
      </c>
      <c r="O40" s="155">
        <v>2776</v>
      </c>
      <c r="P40" s="155">
        <v>2227</v>
      </c>
      <c r="Q40" s="155" t="s">
        <v>383</v>
      </c>
      <c r="R40" s="989"/>
      <c r="S40" s="2"/>
    </row>
    <row r="41" spans="1:19" ht="12" customHeight="1" x14ac:dyDescent="0.2">
      <c r="A41" s="2"/>
      <c r="B41" s="215"/>
      <c r="C41" s="441"/>
      <c r="D41" s="436" t="s">
        <v>162</v>
      </c>
      <c r="E41" s="155">
        <v>7963</v>
      </c>
      <c r="F41" s="155">
        <v>9733</v>
      </c>
      <c r="G41" s="155">
        <v>6197</v>
      </c>
      <c r="H41" s="155">
        <v>4373</v>
      </c>
      <c r="I41" s="155">
        <v>8518</v>
      </c>
      <c r="J41" s="155">
        <v>7412</v>
      </c>
      <c r="K41" s="155">
        <v>10366</v>
      </c>
      <c r="L41" s="155">
        <v>7411</v>
      </c>
      <c r="M41" s="155">
        <v>8587</v>
      </c>
      <c r="N41" s="155">
        <v>8664</v>
      </c>
      <c r="O41" s="155">
        <v>6809</v>
      </c>
      <c r="P41" s="155">
        <v>7810</v>
      </c>
      <c r="Q41" s="155" t="s">
        <v>383</v>
      </c>
      <c r="R41" s="989"/>
      <c r="S41" s="2"/>
    </row>
    <row r="42" spans="1:19" ht="11.25" customHeight="1" x14ac:dyDescent="0.2">
      <c r="A42" s="2"/>
      <c r="B42" s="215"/>
      <c r="C42" s="441"/>
      <c r="D42" s="436" t="s">
        <v>215</v>
      </c>
      <c r="E42" s="701">
        <v>0</v>
      </c>
      <c r="F42" s="701">
        <v>1</v>
      </c>
      <c r="G42" s="701">
        <v>0</v>
      </c>
      <c r="H42" s="701">
        <v>0</v>
      </c>
      <c r="I42" s="701">
        <v>0</v>
      </c>
      <c r="J42" s="701">
        <v>0</v>
      </c>
      <c r="K42" s="701">
        <v>1</v>
      </c>
      <c r="L42" s="701">
        <v>0</v>
      </c>
      <c r="M42" s="701">
        <v>0</v>
      </c>
      <c r="N42" s="701">
        <v>0</v>
      </c>
      <c r="O42" s="701">
        <v>0</v>
      </c>
      <c r="P42" s="701">
        <v>0</v>
      </c>
      <c r="Q42" s="701" t="s">
        <v>383</v>
      </c>
      <c r="R42" s="989"/>
      <c r="S42" s="2"/>
    </row>
    <row r="43" spans="1:19" ht="15" customHeight="1" x14ac:dyDescent="0.2">
      <c r="A43" s="2"/>
      <c r="B43" s="215"/>
      <c r="C43" s="1043" t="s">
        <v>286</v>
      </c>
      <c r="D43" s="1043"/>
      <c r="E43" s="146"/>
      <c r="F43" s="155"/>
      <c r="G43" s="155"/>
      <c r="H43" s="155"/>
      <c r="I43" s="155"/>
      <c r="J43" s="155"/>
      <c r="K43" s="155"/>
      <c r="L43" s="155"/>
      <c r="M43" s="155"/>
      <c r="N43" s="155"/>
      <c r="O43" s="155"/>
      <c r="P43" s="155"/>
      <c r="Q43" s="155"/>
      <c r="R43" s="989"/>
      <c r="S43" s="2"/>
    </row>
    <row r="44" spans="1:19" ht="12" customHeight="1" x14ac:dyDescent="0.2">
      <c r="A44" s="2"/>
      <c r="B44" s="215"/>
      <c r="C44" s="441"/>
      <c r="D44" s="664" t="s">
        <v>693</v>
      </c>
      <c r="E44" s="155">
        <v>1729</v>
      </c>
      <c r="F44" s="155">
        <v>1770</v>
      </c>
      <c r="G44" s="155">
        <v>1340</v>
      </c>
      <c r="H44" s="155">
        <v>824</v>
      </c>
      <c r="I44" s="155">
        <v>2239</v>
      </c>
      <c r="J44" s="155">
        <v>1511</v>
      </c>
      <c r="K44" s="155">
        <v>1717</v>
      </c>
      <c r="L44" s="155">
        <v>1504</v>
      </c>
      <c r="M44" s="155">
        <v>1895</v>
      </c>
      <c r="N44" s="155">
        <v>1644</v>
      </c>
      <c r="O44" s="155">
        <v>1408</v>
      </c>
      <c r="P44" s="155">
        <v>2373</v>
      </c>
      <c r="Q44" s="155" t="s">
        <v>383</v>
      </c>
      <c r="R44" s="989"/>
      <c r="S44" s="2"/>
    </row>
    <row r="45" spans="1:19" ht="12" customHeight="1" x14ac:dyDescent="0.2">
      <c r="A45" s="2"/>
      <c r="B45" s="215"/>
      <c r="C45" s="441"/>
      <c r="D45" s="664" t="s">
        <v>697</v>
      </c>
      <c r="E45" s="155">
        <v>655</v>
      </c>
      <c r="F45" s="155">
        <v>626</v>
      </c>
      <c r="G45" s="155">
        <v>484</v>
      </c>
      <c r="H45" s="155">
        <v>208</v>
      </c>
      <c r="I45" s="155">
        <v>666</v>
      </c>
      <c r="J45" s="155">
        <v>521</v>
      </c>
      <c r="K45" s="155">
        <v>988</v>
      </c>
      <c r="L45" s="155">
        <v>452</v>
      </c>
      <c r="M45" s="155">
        <v>466</v>
      </c>
      <c r="N45" s="155">
        <v>603</v>
      </c>
      <c r="O45" s="155">
        <v>374</v>
      </c>
      <c r="P45" s="155">
        <v>821</v>
      </c>
      <c r="Q45" s="155" t="s">
        <v>383</v>
      </c>
      <c r="R45" s="989"/>
      <c r="S45" s="2"/>
    </row>
    <row r="46" spans="1:19" ht="12" customHeight="1" x14ac:dyDescent="0.2">
      <c r="A46" s="2"/>
      <c r="B46" s="215"/>
      <c r="C46" s="441"/>
      <c r="D46" s="664" t="s">
        <v>692</v>
      </c>
      <c r="E46" s="155">
        <v>807</v>
      </c>
      <c r="F46" s="155">
        <v>1087</v>
      </c>
      <c r="G46" s="155">
        <v>714</v>
      </c>
      <c r="H46" s="155">
        <v>494</v>
      </c>
      <c r="I46" s="155">
        <v>594</v>
      </c>
      <c r="J46" s="155">
        <v>609</v>
      </c>
      <c r="K46" s="155">
        <v>921</v>
      </c>
      <c r="L46" s="155">
        <v>665</v>
      </c>
      <c r="M46" s="155">
        <v>1000</v>
      </c>
      <c r="N46" s="155">
        <v>928</v>
      </c>
      <c r="O46" s="155">
        <v>710</v>
      </c>
      <c r="P46" s="155">
        <v>685</v>
      </c>
      <c r="Q46" s="155" t="s">
        <v>383</v>
      </c>
      <c r="R46" s="989"/>
      <c r="S46" s="2"/>
    </row>
    <row r="47" spans="1:19" ht="12" customHeight="1" x14ac:dyDescent="0.2">
      <c r="A47" s="2"/>
      <c r="B47" s="215"/>
      <c r="C47" s="441"/>
      <c r="D47" s="664" t="s">
        <v>698</v>
      </c>
      <c r="E47" s="155">
        <v>956</v>
      </c>
      <c r="F47" s="155">
        <v>1062</v>
      </c>
      <c r="G47" s="155">
        <v>614</v>
      </c>
      <c r="H47" s="155">
        <v>415</v>
      </c>
      <c r="I47" s="155">
        <v>819</v>
      </c>
      <c r="J47" s="155">
        <v>1126</v>
      </c>
      <c r="K47" s="155">
        <v>1525</v>
      </c>
      <c r="L47" s="155">
        <v>1077</v>
      </c>
      <c r="M47" s="155">
        <v>1069</v>
      </c>
      <c r="N47" s="155">
        <v>1071</v>
      </c>
      <c r="O47" s="155">
        <v>656</v>
      </c>
      <c r="P47" s="155">
        <v>614</v>
      </c>
      <c r="Q47" s="155" t="s">
        <v>383</v>
      </c>
      <c r="R47" s="989"/>
      <c r="S47" s="2"/>
    </row>
    <row r="48" spans="1:19" ht="12" customHeight="1" x14ac:dyDescent="0.2">
      <c r="A48" s="2"/>
      <c r="B48" s="215"/>
      <c r="C48" s="441"/>
      <c r="D48" s="664" t="s">
        <v>699</v>
      </c>
      <c r="E48" s="155">
        <v>663</v>
      </c>
      <c r="F48" s="155">
        <v>1155</v>
      </c>
      <c r="G48" s="155">
        <v>561</v>
      </c>
      <c r="H48" s="155">
        <v>299</v>
      </c>
      <c r="I48" s="155">
        <v>989</v>
      </c>
      <c r="J48" s="155">
        <v>647</v>
      </c>
      <c r="K48" s="155">
        <v>818</v>
      </c>
      <c r="L48" s="155">
        <v>647</v>
      </c>
      <c r="M48" s="155">
        <v>736</v>
      </c>
      <c r="N48" s="155">
        <v>593</v>
      </c>
      <c r="O48" s="155">
        <v>742</v>
      </c>
      <c r="P48" s="155">
        <v>464</v>
      </c>
      <c r="Q48" s="155" t="s">
        <v>383</v>
      </c>
      <c r="R48" s="989"/>
      <c r="S48" s="2"/>
    </row>
    <row r="49" spans="1:19" ht="15" customHeight="1" x14ac:dyDescent="0.2">
      <c r="A49" s="2"/>
      <c r="B49" s="215"/>
      <c r="C49" s="1518" t="s">
        <v>217</v>
      </c>
      <c r="D49" s="1518"/>
      <c r="E49" s="439">
        <v>20.35593594511522</v>
      </c>
      <c r="F49" s="439">
        <v>28.05175463092246</v>
      </c>
      <c r="G49" s="439">
        <v>17.989241262921034</v>
      </c>
      <c r="H49" s="439">
        <v>17.059527589828768</v>
      </c>
      <c r="I49" s="439">
        <v>23.979803444234062</v>
      </c>
      <c r="J49" s="439">
        <v>26.390236801242235</v>
      </c>
      <c r="K49" s="439">
        <v>35.240328253223922</v>
      </c>
      <c r="L49" s="439">
        <v>27.503568477199309</v>
      </c>
      <c r="M49" s="439">
        <v>33.376599776745152</v>
      </c>
      <c r="N49" s="439">
        <v>32.054730743365582</v>
      </c>
      <c r="O49" s="439">
        <v>24.764387407258873</v>
      </c>
      <c r="P49" s="439">
        <v>25.474075705302308</v>
      </c>
      <c r="Q49" s="439">
        <v>22.390081847033276</v>
      </c>
      <c r="R49" s="989"/>
      <c r="S49" s="2"/>
    </row>
    <row r="50" spans="1:19" ht="11.25" customHeight="1" thickBot="1" x14ac:dyDescent="0.25">
      <c r="A50" s="2"/>
      <c r="B50" s="215"/>
      <c r="C50" s="522"/>
      <c r="D50" s="1044"/>
      <c r="E50" s="656"/>
      <c r="F50" s="656"/>
      <c r="G50" s="656"/>
      <c r="H50" s="656"/>
      <c r="I50" s="656"/>
      <c r="J50" s="656"/>
      <c r="K50" s="656"/>
      <c r="L50" s="656"/>
      <c r="M50" s="656"/>
      <c r="N50" s="656"/>
      <c r="O50" s="656"/>
      <c r="P50" s="501"/>
      <c r="Q50" s="501"/>
      <c r="R50" s="989"/>
      <c r="S50" s="2"/>
    </row>
    <row r="51" spans="1:19" s="7" customFormat="1" ht="13.5" customHeight="1" thickBot="1" x14ac:dyDescent="0.25">
      <c r="A51" s="6"/>
      <c r="B51" s="214"/>
      <c r="C51" s="363" t="s">
        <v>218</v>
      </c>
      <c r="D51" s="503"/>
      <c r="E51" s="519"/>
      <c r="F51" s="519"/>
      <c r="G51" s="519"/>
      <c r="H51" s="519"/>
      <c r="I51" s="519"/>
      <c r="J51" s="519"/>
      <c r="K51" s="519"/>
      <c r="L51" s="519"/>
      <c r="M51" s="519"/>
      <c r="N51" s="519"/>
      <c r="O51" s="519"/>
      <c r="P51" s="519"/>
      <c r="Q51" s="520"/>
      <c r="R51" s="989"/>
      <c r="S51" s="6"/>
    </row>
    <row r="52" spans="1:19" ht="9.75" customHeight="1" x14ac:dyDescent="0.2">
      <c r="A52" s="2"/>
      <c r="B52" s="215"/>
      <c r="C52" s="573" t="s">
        <v>78</v>
      </c>
      <c r="D52" s="523"/>
      <c r="E52" s="518"/>
      <c r="F52" s="518"/>
      <c r="G52" s="518"/>
      <c r="H52" s="518"/>
      <c r="I52" s="518"/>
      <c r="J52" s="518"/>
      <c r="K52" s="518"/>
      <c r="L52" s="518"/>
      <c r="M52" s="518"/>
      <c r="N52" s="518"/>
      <c r="O52" s="518"/>
      <c r="P52" s="521"/>
      <c r="Q52" s="521"/>
      <c r="R52" s="989"/>
      <c r="S52" s="2"/>
    </row>
    <row r="53" spans="1:19" ht="15" customHeight="1" x14ac:dyDescent="0.2">
      <c r="A53" s="2"/>
      <c r="B53" s="215"/>
      <c r="C53" s="1518" t="s">
        <v>68</v>
      </c>
      <c r="D53" s="1518"/>
      <c r="E53" s="505">
        <v>7960</v>
      </c>
      <c r="F53" s="505">
        <v>7718</v>
      </c>
      <c r="G53" s="505">
        <v>7407</v>
      </c>
      <c r="H53" s="505">
        <v>5263</v>
      </c>
      <c r="I53" s="505">
        <v>7928</v>
      </c>
      <c r="J53" s="505">
        <v>6767</v>
      </c>
      <c r="K53" s="505">
        <v>8774</v>
      </c>
      <c r="L53" s="505">
        <v>8125</v>
      </c>
      <c r="M53" s="505">
        <v>8169</v>
      </c>
      <c r="N53" s="505">
        <v>7218</v>
      </c>
      <c r="O53" s="505">
        <v>6480</v>
      </c>
      <c r="P53" s="505">
        <v>7022</v>
      </c>
      <c r="Q53" s="505">
        <v>8298</v>
      </c>
      <c r="R53" s="989"/>
      <c r="S53" s="2"/>
    </row>
    <row r="54" spans="1:19" ht="11.25" customHeight="1" x14ac:dyDescent="0.2">
      <c r="A54" s="2"/>
      <c r="B54" s="215"/>
      <c r="C54" s="441"/>
      <c r="D54" s="92" t="s">
        <v>333</v>
      </c>
      <c r="E54" s="174">
        <v>203</v>
      </c>
      <c r="F54" s="174">
        <v>243</v>
      </c>
      <c r="G54" s="174">
        <v>626</v>
      </c>
      <c r="H54" s="155">
        <v>193</v>
      </c>
      <c r="I54" s="155">
        <v>418</v>
      </c>
      <c r="J54" s="155">
        <v>267</v>
      </c>
      <c r="K54" s="155">
        <v>301</v>
      </c>
      <c r="L54" s="155">
        <v>452</v>
      </c>
      <c r="M54" s="155">
        <v>829</v>
      </c>
      <c r="N54" s="155">
        <v>288</v>
      </c>
      <c r="O54" s="155">
        <v>208</v>
      </c>
      <c r="P54" s="155">
        <v>211</v>
      </c>
      <c r="Q54" s="155" t="s">
        <v>383</v>
      </c>
      <c r="R54" s="989"/>
      <c r="S54" s="2"/>
    </row>
    <row r="55" spans="1:19" ht="11.25" customHeight="1" x14ac:dyDescent="0.2">
      <c r="A55" s="2"/>
      <c r="B55" s="215"/>
      <c r="C55" s="441"/>
      <c r="D55" s="92" t="s">
        <v>214</v>
      </c>
      <c r="E55" s="174">
        <v>2136</v>
      </c>
      <c r="F55" s="174">
        <v>2314</v>
      </c>
      <c r="G55" s="174">
        <v>2095</v>
      </c>
      <c r="H55" s="155">
        <v>1327</v>
      </c>
      <c r="I55" s="155">
        <v>1863</v>
      </c>
      <c r="J55" s="155">
        <v>1733</v>
      </c>
      <c r="K55" s="155">
        <v>2377</v>
      </c>
      <c r="L55" s="155">
        <v>1924</v>
      </c>
      <c r="M55" s="155">
        <v>1867</v>
      </c>
      <c r="N55" s="155">
        <v>1775</v>
      </c>
      <c r="O55" s="155">
        <v>1575</v>
      </c>
      <c r="P55" s="155">
        <v>1429</v>
      </c>
      <c r="Q55" s="155" t="s">
        <v>383</v>
      </c>
      <c r="R55" s="989"/>
      <c r="S55" s="2"/>
    </row>
    <row r="56" spans="1:19" ht="11.25" customHeight="1" x14ac:dyDescent="0.2">
      <c r="A56" s="2"/>
      <c r="B56" s="215"/>
      <c r="C56" s="441"/>
      <c r="D56" s="92" t="s">
        <v>162</v>
      </c>
      <c r="E56" s="174">
        <v>5621</v>
      </c>
      <c r="F56" s="174">
        <v>5161</v>
      </c>
      <c r="G56" s="174">
        <v>4684</v>
      </c>
      <c r="H56" s="155">
        <v>3743</v>
      </c>
      <c r="I56" s="155">
        <v>5646</v>
      </c>
      <c r="J56" s="155">
        <v>4767</v>
      </c>
      <c r="K56" s="155">
        <v>6096</v>
      </c>
      <c r="L56" s="155">
        <v>5749</v>
      </c>
      <c r="M56" s="155">
        <v>5473</v>
      </c>
      <c r="N56" s="155">
        <v>5155</v>
      </c>
      <c r="O56" s="155">
        <v>4697</v>
      </c>
      <c r="P56" s="155">
        <v>5382</v>
      </c>
      <c r="Q56" s="155" t="s">
        <v>383</v>
      </c>
      <c r="R56" s="989"/>
      <c r="S56" s="2"/>
    </row>
    <row r="57" spans="1:19" ht="11.25" customHeight="1" x14ac:dyDescent="0.2">
      <c r="A57" s="2"/>
      <c r="B57" s="215"/>
      <c r="C57" s="441"/>
      <c r="D57" s="92" t="s">
        <v>215</v>
      </c>
      <c r="E57" s="701">
        <v>0</v>
      </c>
      <c r="F57" s="701">
        <v>0</v>
      </c>
      <c r="G57" s="701">
        <v>2</v>
      </c>
      <c r="H57" s="701">
        <v>0</v>
      </c>
      <c r="I57" s="701">
        <v>1</v>
      </c>
      <c r="J57" s="701">
        <v>0</v>
      </c>
      <c r="K57" s="701">
        <v>0</v>
      </c>
      <c r="L57" s="701">
        <v>0</v>
      </c>
      <c r="M57" s="701">
        <v>0</v>
      </c>
      <c r="N57" s="701">
        <v>0</v>
      </c>
      <c r="O57" s="701">
        <v>0</v>
      </c>
      <c r="P57" s="701">
        <v>0</v>
      </c>
      <c r="Q57" s="701" t="s">
        <v>383</v>
      </c>
      <c r="R57" s="989"/>
      <c r="S57" s="2"/>
    </row>
    <row r="58" spans="1:19" ht="12.75" hidden="1" customHeight="1" x14ac:dyDescent="0.2">
      <c r="A58" s="2"/>
      <c r="B58" s="215"/>
      <c r="C58" s="441"/>
      <c r="D58" s="195" t="s">
        <v>186</v>
      </c>
      <c r="E58" s="155">
        <v>2421</v>
      </c>
      <c r="F58" s="155">
        <v>2270</v>
      </c>
      <c r="G58" s="155">
        <v>2594</v>
      </c>
      <c r="H58" s="155">
        <v>1638</v>
      </c>
      <c r="I58" s="155">
        <v>2409</v>
      </c>
      <c r="J58" s="155">
        <v>2045</v>
      </c>
      <c r="K58" s="155">
        <v>2626</v>
      </c>
      <c r="L58" s="155">
        <v>2434</v>
      </c>
      <c r="M58" s="155">
        <v>2636</v>
      </c>
      <c r="N58" s="155">
        <v>2402</v>
      </c>
      <c r="O58" s="155">
        <v>2204</v>
      </c>
      <c r="P58" s="155">
        <v>1707</v>
      </c>
      <c r="Q58" s="155">
        <v>3086</v>
      </c>
      <c r="R58" s="989"/>
      <c r="S58" s="2"/>
    </row>
    <row r="59" spans="1:19" ht="12.75" hidden="1" customHeight="1" x14ac:dyDescent="0.2">
      <c r="A59" s="2"/>
      <c r="B59" s="215"/>
      <c r="C59" s="441"/>
      <c r="D59" s="195" t="s">
        <v>187</v>
      </c>
      <c r="E59" s="155">
        <v>3073</v>
      </c>
      <c r="F59" s="155">
        <v>2623</v>
      </c>
      <c r="G59" s="155">
        <v>2064</v>
      </c>
      <c r="H59" s="155">
        <v>1716</v>
      </c>
      <c r="I59" s="155">
        <v>3204</v>
      </c>
      <c r="J59" s="155">
        <v>2211</v>
      </c>
      <c r="K59" s="155">
        <v>2738</v>
      </c>
      <c r="L59" s="155">
        <v>2670</v>
      </c>
      <c r="M59" s="155">
        <v>2828</v>
      </c>
      <c r="N59" s="155">
        <v>2401</v>
      </c>
      <c r="O59" s="155">
        <v>2238</v>
      </c>
      <c r="P59" s="155">
        <v>2891</v>
      </c>
      <c r="Q59" s="155" t="s">
        <v>383</v>
      </c>
      <c r="R59" s="989"/>
      <c r="S59" s="2"/>
    </row>
    <row r="60" spans="1:19" ht="12.75" hidden="1" customHeight="1" x14ac:dyDescent="0.2">
      <c r="A60" s="2"/>
      <c r="B60" s="215"/>
      <c r="C60" s="441"/>
      <c r="D60" s="195" t="s">
        <v>59</v>
      </c>
      <c r="E60" s="155">
        <v>1190</v>
      </c>
      <c r="F60" s="155">
        <v>1347</v>
      </c>
      <c r="G60" s="155">
        <v>1129</v>
      </c>
      <c r="H60" s="155">
        <v>1069</v>
      </c>
      <c r="I60" s="155">
        <v>1104</v>
      </c>
      <c r="J60" s="155">
        <v>750</v>
      </c>
      <c r="K60" s="155">
        <v>835</v>
      </c>
      <c r="L60" s="155">
        <v>804</v>
      </c>
      <c r="M60" s="155">
        <v>849</v>
      </c>
      <c r="N60" s="155">
        <v>897</v>
      </c>
      <c r="O60" s="155">
        <v>845</v>
      </c>
      <c r="P60" s="155">
        <v>1193</v>
      </c>
      <c r="Q60" s="155" t="s">
        <v>383</v>
      </c>
      <c r="R60" s="989"/>
      <c r="S60" s="2"/>
    </row>
    <row r="61" spans="1:19" ht="12.75" hidden="1" customHeight="1" x14ac:dyDescent="0.2">
      <c r="A61" s="2"/>
      <c r="B61" s="215"/>
      <c r="C61" s="441"/>
      <c r="D61" s="195" t="s">
        <v>189</v>
      </c>
      <c r="E61" s="155">
        <v>793</v>
      </c>
      <c r="F61" s="155">
        <v>920</v>
      </c>
      <c r="G61" s="155">
        <v>1056</v>
      </c>
      <c r="H61" s="155">
        <v>421</v>
      </c>
      <c r="I61" s="155">
        <v>660</v>
      </c>
      <c r="J61" s="155">
        <v>638</v>
      </c>
      <c r="K61" s="155">
        <v>645</v>
      </c>
      <c r="L61" s="155">
        <v>738</v>
      </c>
      <c r="M61" s="155">
        <v>747</v>
      </c>
      <c r="N61" s="155">
        <v>670</v>
      </c>
      <c r="O61" s="155">
        <v>504</v>
      </c>
      <c r="P61" s="155">
        <v>787</v>
      </c>
      <c r="Q61" s="155" t="s">
        <v>383</v>
      </c>
      <c r="R61" s="989"/>
      <c r="S61" s="2"/>
    </row>
    <row r="62" spans="1:19" ht="12.75" hidden="1" customHeight="1" x14ac:dyDescent="0.2">
      <c r="A62" s="2"/>
      <c r="B62" s="215"/>
      <c r="C62" s="441"/>
      <c r="D62" s="195" t="s">
        <v>190</v>
      </c>
      <c r="E62" s="155">
        <v>256</v>
      </c>
      <c r="F62" s="155">
        <v>269</v>
      </c>
      <c r="G62" s="155">
        <v>296</v>
      </c>
      <c r="H62" s="155">
        <v>217</v>
      </c>
      <c r="I62" s="155">
        <v>256</v>
      </c>
      <c r="J62" s="155">
        <v>860</v>
      </c>
      <c r="K62" s="155">
        <v>1568</v>
      </c>
      <c r="L62" s="155">
        <v>1105</v>
      </c>
      <c r="M62" s="155">
        <v>736</v>
      </c>
      <c r="N62" s="155">
        <v>468</v>
      </c>
      <c r="O62" s="155">
        <v>278</v>
      </c>
      <c r="P62" s="155">
        <v>183</v>
      </c>
      <c r="Q62" s="155">
        <v>195</v>
      </c>
      <c r="R62" s="989"/>
      <c r="S62" s="2"/>
    </row>
    <row r="63" spans="1:19" ht="12.75" hidden="1" customHeight="1" x14ac:dyDescent="0.2">
      <c r="A63" s="2"/>
      <c r="B63" s="215"/>
      <c r="C63" s="441"/>
      <c r="D63" s="195" t="s">
        <v>130</v>
      </c>
      <c r="E63" s="155">
        <v>111</v>
      </c>
      <c r="F63" s="155">
        <v>127</v>
      </c>
      <c r="G63" s="155">
        <v>103</v>
      </c>
      <c r="H63" s="155">
        <v>71</v>
      </c>
      <c r="I63" s="155">
        <v>153</v>
      </c>
      <c r="J63" s="155">
        <v>102</v>
      </c>
      <c r="K63" s="155">
        <v>195</v>
      </c>
      <c r="L63" s="155">
        <v>174</v>
      </c>
      <c r="M63" s="155">
        <v>163</v>
      </c>
      <c r="N63" s="155">
        <v>169</v>
      </c>
      <c r="O63" s="155">
        <v>216</v>
      </c>
      <c r="P63" s="155">
        <v>125</v>
      </c>
      <c r="Q63" s="155">
        <v>134</v>
      </c>
      <c r="R63" s="989"/>
      <c r="S63" s="2"/>
    </row>
    <row r="64" spans="1:19" ht="12.75" hidden="1" customHeight="1" x14ac:dyDescent="0.2">
      <c r="A64" s="2"/>
      <c r="B64" s="215"/>
      <c r="C64" s="441"/>
      <c r="D64" s="195" t="s">
        <v>131</v>
      </c>
      <c r="E64" s="155">
        <v>116</v>
      </c>
      <c r="F64" s="155">
        <v>162</v>
      </c>
      <c r="G64" s="155">
        <v>165</v>
      </c>
      <c r="H64" s="155">
        <v>131</v>
      </c>
      <c r="I64" s="155">
        <v>142</v>
      </c>
      <c r="J64" s="155">
        <v>161</v>
      </c>
      <c r="K64" s="155">
        <v>167</v>
      </c>
      <c r="L64" s="155">
        <v>200</v>
      </c>
      <c r="M64" s="155">
        <v>210</v>
      </c>
      <c r="N64" s="155">
        <v>211</v>
      </c>
      <c r="O64" s="155">
        <v>195</v>
      </c>
      <c r="P64" s="155">
        <v>136</v>
      </c>
      <c r="Q64" s="155">
        <v>100</v>
      </c>
      <c r="R64" s="989"/>
      <c r="S64" s="2"/>
    </row>
    <row r="65" spans="1:19" ht="15" customHeight="1" x14ac:dyDescent="0.2">
      <c r="A65" s="2"/>
      <c r="B65" s="215"/>
      <c r="C65" s="1518" t="s">
        <v>219</v>
      </c>
      <c r="D65" s="1518"/>
      <c r="E65" s="439">
        <v>66.405272378409947</v>
      </c>
      <c r="F65" s="439">
        <v>51.22113087337403</v>
      </c>
      <c r="G65" s="439">
        <v>72.383465259454709</v>
      </c>
      <c r="H65" s="439">
        <v>75.357961053837343</v>
      </c>
      <c r="I65" s="439">
        <v>59.617987667318395</v>
      </c>
      <c r="J65" s="439">
        <v>62.213845729521012</v>
      </c>
      <c r="K65" s="439">
        <v>58.37658017298736</v>
      </c>
      <c r="L65" s="439">
        <v>73.977965947373221</v>
      </c>
      <c r="M65" s="439">
        <v>63.537372637473752</v>
      </c>
      <c r="N65" s="439">
        <v>58.242556281771975</v>
      </c>
      <c r="O65" s="439">
        <v>65.587044534412954</v>
      </c>
      <c r="P65" s="439">
        <v>67.447891653059273</v>
      </c>
      <c r="Q65" s="439">
        <v>68.783156498673733</v>
      </c>
      <c r="R65" s="989"/>
      <c r="S65" s="2"/>
    </row>
    <row r="66" spans="1:19" ht="11.25" customHeight="1" x14ac:dyDescent="0.2">
      <c r="A66" s="2"/>
      <c r="B66" s="215"/>
      <c r="C66" s="441"/>
      <c r="D66" s="430" t="s">
        <v>186</v>
      </c>
      <c r="E66" s="175">
        <v>70.052083333333343</v>
      </c>
      <c r="F66" s="175">
        <v>52.655996288564133</v>
      </c>
      <c r="G66" s="175">
        <v>90.446304044630395</v>
      </c>
      <c r="H66" s="175">
        <v>93.227091633466131</v>
      </c>
      <c r="I66" s="175">
        <v>66.528583264291626</v>
      </c>
      <c r="J66" s="175">
        <v>72.466335931963144</v>
      </c>
      <c r="K66" s="175">
        <v>63.970767356881851</v>
      </c>
      <c r="L66" s="175">
        <v>89.584100110415903</v>
      </c>
      <c r="M66" s="175">
        <v>78.21958456973293</v>
      </c>
      <c r="N66" s="175">
        <v>67.795653401072542</v>
      </c>
      <c r="O66" s="175">
        <v>83.29554043839758</v>
      </c>
      <c r="P66" s="175">
        <v>76.926543488057689</v>
      </c>
      <c r="Q66" s="175">
        <v>79.454170957775489</v>
      </c>
      <c r="R66" s="989"/>
      <c r="S66" s="147"/>
    </row>
    <row r="67" spans="1:19" ht="11.25" customHeight="1" x14ac:dyDescent="0.2">
      <c r="A67" s="2"/>
      <c r="B67" s="215"/>
      <c r="C67" s="441"/>
      <c r="D67" s="430" t="s">
        <v>187</v>
      </c>
      <c r="E67" s="175">
        <v>70.320366132723109</v>
      </c>
      <c r="F67" s="175">
        <v>63.757899854156541</v>
      </c>
      <c r="G67" s="175">
        <v>72.167832167832174</v>
      </c>
      <c r="H67" s="175">
        <v>81.019830028328613</v>
      </c>
      <c r="I67" s="175">
        <v>69.380684278908618</v>
      </c>
      <c r="J67" s="175">
        <v>62.9735118199943</v>
      </c>
      <c r="K67" s="175">
        <v>59.482945904844662</v>
      </c>
      <c r="L67" s="175">
        <v>73.150684931506845</v>
      </c>
      <c r="M67" s="175">
        <v>66.291608063759966</v>
      </c>
      <c r="N67" s="175">
        <v>59.108813392417524</v>
      </c>
      <c r="O67" s="175">
        <v>68.988902589395806</v>
      </c>
      <c r="P67" s="175">
        <v>66.797597042513871</v>
      </c>
      <c r="Q67" s="175" t="s">
        <v>383</v>
      </c>
      <c r="R67" s="989"/>
      <c r="S67" s="147"/>
    </row>
    <row r="68" spans="1:19" ht="11.25" customHeight="1" x14ac:dyDescent="0.2">
      <c r="A68" s="2"/>
      <c r="B68" s="215"/>
      <c r="C68" s="441"/>
      <c r="D68" s="430" t="s">
        <v>59</v>
      </c>
      <c r="E68" s="175">
        <v>64.047362755651235</v>
      </c>
      <c r="F68" s="175">
        <v>49.232456140350877</v>
      </c>
      <c r="G68" s="175">
        <v>60.181236673773988</v>
      </c>
      <c r="H68" s="175">
        <v>86.140209508460913</v>
      </c>
      <c r="I68" s="175">
        <v>54.011741682974559</v>
      </c>
      <c r="J68" s="175">
        <v>49.668874172185426</v>
      </c>
      <c r="K68" s="175">
        <v>35.291631445477599</v>
      </c>
      <c r="L68" s="175">
        <v>52.480417754569189</v>
      </c>
      <c r="M68" s="175">
        <v>44.172736732570236</v>
      </c>
      <c r="N68" s="175">
        <v>38.056851930420024</v>
      </c>
      <c r="O68" s="175">
        <v>37.892376681614351</v>
      </c>
      <c r="P68" s="175">
        <v>60.131048387096776</v>
      </c>
      <c r="Q68" s="175" t="s">
        <v>383</v>
      </c>
      <c r="R68" s="989"/>
      <c r="S68" s="147"/>
    </row>
    <row r="69" spans="1:19" ht="11.25" customHeight="1" x14ac:dyDescent="0.2">
      <c r="A69" s="2"/>
      <c r="B69" s="215"/>
      <c r="C69" s="441"/>
      <c r="D69" s="430" t="s">
        <v>189</v>
      </c>
      <c r="E69" s="175">
        <v>61.188271604938272</v>
      </c>
      <c r="F69" s="175">
        <v>46.890927624872582</v>
      </c>
      <c r="G69" s="175">
        <v>60.654796094198737</v>
      </c>
      <c r="H69" s="175">
        <v>34.678747940691927</v>
      </c>
      <c r="I69" s="175">
        <v>38.483965014577258</v>
      </c>
      <c r="J69" s="175">
        <v>59.293680297397763</v>
      </c>
      <c r="K69" s="175">
        <v>44.60580912863071</v>
      </c>
      <c r="L69" s="175">
        <v>59.468170829975833</v>
      </c>
      <c r="M69" s="175">
        <v>46.922110552763819</v>
      </c>
      <c r="N69" s="175">
        <v>54.873054873054869</v>
      </c>
      <c r="O69" s="175">
        <v>63.878326996197721</v>
      </c>
      <c r="P69" s="175">
        <v>69.035087719298247</v>
      </c>
      <c r="Q69" s="175" t="s">
        <v>383</v>
      </c>
      <c r="R69" s="989"/>
      <c r="S69" s="147"/>
    </row>
    <row r="70" spans="1:19" ht="11.25" customHeight="1" x14ac:dyDescent="0.2">
      <c r="A70" s="2"/>
      <c r="B70" s="215"/>
      <c r="C70" s="441"/>
      <c r="D70" s="430" t="s">
        <v>190</v>
      </c>
      <c r="E70" s="175">
        <v>44.444444444444443</v>
      </c>
      <c r="F70" s="175">
        <v>19.132290184921764</v>
      </c>
      <c r="G70" s="175">
        <v>60.040567951318458</v>
      </c>
      <c r="H70" s="175">
        <v>55.784061696658092</v>
      </c>
      <c r="I70" s="175">
        <v>31.761786600496279</v>
      </c>
      <c r="J70" s="175">
        <v>54.190296156269689</v>
      </c>
      <c r="K70" s="175">
        <v>78.048780487804876</v>
      </c>
      <c r="L70" s="175">
        <v>83.775587566338146</v>
      </c>
      <c r="M70" s="175">
        <v>63.944396177237181</v>
      </c>
      <c r="N70" s="175">
        <v>70.801815431164911</v>
      </c>
      <c r="O70" s="175">
        <v>62.192393736017891</v>
      </c>
      <c r="P70" s="175">
        <v>62.886597938144327</v>
      </c>
      <c r="Q70" s="175">
        <v>52.989130434782602</v>
      </c>
      <c r="R70" s="989"/>
      <c r="S70" s="147"/>
    </row>
    <row r="71" spans="1:19" ht="11.25" customHeight="1" x14ac:dyDescent="0.2">
      <c r="A71" s="2"/>
      <c r="B71" s="215"/>
      <c r="C71" s="441"/>
      <c r="D71" s="430" t="s">
        <v>130</v>
      </c>
      <c r="E71" s="175">
        <v>58.421052631578952</v>
      </c>
      <c r="F71" s="175">
        <v>60.765550239234443</v>
      </c>
      <c r="G71" s="175">
        <v>64.375</v>
      </c>
      <c r="H71" s="175">
        <v>74.73684210526315</v>
      </c>
      <c r="I71" s="175">
        <v>76.5</v>
      </c>
      <c r="J71" s="175">
        <v>68.918918918918919</v>
      </c>
      <c r="K71" s="175">
        <v>82.627118644067792</v>
      </c>
      <c r="L71" s="175">
        <v>67.181467181467184</v>
      </c>
      <c r="M71" s="175">
        <v>66.260162601626021</v>
      </c>
      <c r="N71" s="175">
        <v>72.222222222222214</v>
      </c>
      <c r="O71" s="175">
        <v>82.44274809160305</v>
      </c>
      <c r="P71" s="175">
        <v>58.139534883720934</v>
      </c>
      <c r="Q71" s="175">
        <v>80.23952095808383</v>
      </c>
      <c r="R71" s="989"/>
      <c r="S71" s="147"/>
    </row>
    <row r="72" spans="1:19" ht="11.25" customHeight="1" x14ac:dyDescent="0.2">
      <c r="A72" s="2"/>
      <c r="B72" s="215"/>
      <c r="C72" s="441"/>
      <c r="D72" s="430" t="s">
        <v>131</v>
      </c>
      <c r="E72" s="175">
        <v>48.132780082987551</v>
      </c>
      <c r="F72" s="175">
        <v>49.090909090909093</v>
      </c>
      <c r="G72" s="175">
        <v>70.212765957446805</v>
      </c>
      <c r="H72" s="175">
        <v>77.058823529411768</v>
      </c>
      <c r="I72" s="175">
        <v>48.299319727891152</v>
      </c>
      <c r="J72" s="175">
        <v>72.197309417040358</v>
      </c>
      <c r="K72" s="175">
        <v>63.018867924528301</v>
      </c>
      <c r="L72" s="175">
        <v>75.471698113207552</v>
      </c>
      <c r="M72" s="175">
        <v>67.741935483870961</v>
      </c>
      <c r="N72" s="175">
        <v>66.984126984126974</v>
      </c>
      <c r="O72" s="175">
        <v>74.427480916030532</v>
      </c>
      <c r="P72" s="175">
        <v>58.119658119658126</v>
      </c>
      <c r="Q72" s="175">
        <v>53.475935828877006</v>
      </c>
      <c r="R72" s="989"/>
      <c r="S72" s="147"/>
    </row>
    <row r="73" spans="1:19" s="500" customFormat="1" ht="20.25" customHeight="1" x14ac:dyDescent="0.2">
      <c r="A73" s="506"/>
      <c r="B73" s="507"/>
      <c r="C73" s="1519" t="s">
        <v>281</v>
      </c>
      <c r="D73" s="1520"/>
      <c r="E73" s="1520"/>
      <c r="F73" s="1520"/>
      <c r="G73" s="1520"/>
      <c r="H73" s="1520"/>
      <c r="I73" s="1520"/>
      <c r="J73" s="1520"/>
      <c r="K73" s="1520"/>
      <c r="L73" s="1520"/>
      <c r="M73" s="1520"/>
      <c r="N73" s="1520"/>
      <c r="O73" s="1520"/>
      <c r="P73" s="1520"/>
      <c r="Q73" s="1520"/>
      <c r="R73" s="509"/>
      <c r="S73" s="147"/>
    </row>
    <row r="74" spans="1:19" s="500" customFormat="1" ht="12.75" customHeight="1" x14ac:dyDescent="0.2">
      <c r="A74" s="506"/>
      <c r="B74" s="507"/>
      <c r="C74" s="1520" t="s">
        <v>385</v>
      </c>
      <c r="D74" s="1520"/>
      <c r="E74" s="1520"/>
      <c r="F74" s="1520"/>
      <c r="G74" s="1520"/>
      <c r="H74" s="1520"/>
      <c r="I74" s="1520"/>
      <c r="J74" s="1520"/>
      <c r="K74" s="1520"/>
      <c r="L74" s="1520"/>
      <c r="M74" s="1520"/>
      <c r="N74" s="1520"/>
      <c r="O74" s="1520"/>
      <c r="P74" s="1520"/>
      <c r="Q74" s="1520"/>
      <c r="R74" s="509"/>
      <c r="S74" s="506"/>
    </row>
    <row r="75" spans="1:19" ht="13.5" customHeight="1" x14ac:dyDescent="0.2">
      <c r="A75" s="2"/>
      <c r="B75" s="215"/>
      <c r="C75" s="42" t="s">
        <v>420</v>
      </c>
      <c r="D75" s="4"/>
      <c r="E75" s="1"/>
      <c r="F75" s="1"/>
      <c r="G75" s="4"/>
      <c r="H75" s="1"/>
      <c r="I75" s="781"/>
      <c r="J75" s="518"/>
      <c r="K75" s="1"/>
      <c r="L75" s="4"/>
      <c r="M75" s="4"/>
      <c r="N75" s="4"/>
      <c r="O75" s="4"/>
      <c r="P75" s="4"/>
      <c r="Q75" s="4"/>
      <c r="R75" s="989"/>
      <c r="S75" s="2"/>
    </row>
    <row r="76" spans="1:19" ht="13.5" customHeight="1" x14ac:dyDescent="0.2">
      <c r="A76" s="2"/>
      <c r="B76" s="209">
        <v>10</v>
      </c>
      <c r="C76" s="1440">
        <v>43374</v>
      </c>
      <c r="D76" s="1440"/>
      <c r="E76" s="524"/>
      <c r="F76" s="524"/>
      <c r="G76" s="524"/>
      <c r="H76" s="524"/>
      <c r="I76" s="524"/>
      <c r="J76" s="147"/>
      <c r="K76" s="147"/>
      <c r="L76" s="574"/>
      <c r="M76" s="176"/>
      <c r="N76" s="176"/>
      <c r="O76" s="176"/>
      <c r="P76" s="574"/>
      <c r="Q76" s="1"/>
      <c r="R76" s="4"/>
      <c r="S76" s="2"/>
    </row>
  </sheetData>
  <mergeCells count="17">
    <mergeCell ref="C23:D23"/>
    <mergeCell ref="C31:D31"/>
    <mergeCell ref="C49:D49"/>
    <mergeCell ref="D1:R1"/>
    <mergeCell ref="B2:D2"/>
    <mergeCell ref="C5:D6"/>
    <mergeCell ref="E5:N5"/>
    <mergeCell ref="C8:D8"/>
    <mergeCell ref="C16:D16"/>
    <mergeCell ref="C22:D22"/>
    <mergeCell ref="E6:H6"/>
    <mergeCell ref="I6:Q6"/>
    <mergeCell ref="C53:D53"/>
    <mergeCell ref="C65:D65"/>
    <mergeCell ref="C73:Q73"/>
    <mergeCell ref="C74:Q74"/>
    <mergeCell ref="C76:D76"/>
  </mergeCells>
  <conditionalFormatting sqref="Q7">
    <cfRule type="cellIs" dxfId="21" priority="3" operator="equal">
      <formula>"jan."</formula>
    </cfRule>
  </conditionalFormatting>
  <conditionalFormatting sqref="E7:P7">
    <cfRule type="cellIs" dxfId="20"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RowHeight="12.75" x14ac:dyDescent="0.2"/>
  <cols>
    <col min="1" max="1" width="1" style="377" customWidth="1"/>
    <col min="2" max="2" width="2.5703125" style="377" customWidth="1"/>
    <col min="3" max="3" width="1" style="377" customWidth="1"/>
    <col min="4" max="4" width="26.140625" style="377" customWidth="1"/>
    <col min="5" max="5" width="5.42578125" style="377" customWidth="1"/>
    <col min="6" max="6" width="5.42578125" style="372" customWidth="1"/>
    <col min="7" max="17" width="5.42578125" style="377" customWidth="1"/>
    <col min="18" max="18" width="2.5703125" style="377" customWidth="1"/>
    <col min="19" max="19" width="1" style="377" customWidth="1"/>
    <col min="20" max="16384" width="9.140625" style="377"/>
  </cols>
  <sheetData>
    <row r="1" spans="1:19" ht="13.5" customHeight="1" x14ac:dyDescent="0.2">
      <c r="A1" s="372"/>
      <c r="B1" s="1533" t="s">
        <v>310</v>
      </c>
      <c r="C1" s="1534"/>
      <c r="D1" s="1534"/>
      <c r="E1" s="1534"/>
      <c r="F1" s="1534"/>
      <c r="G1" s="1534"/>
      <c r="H1" s="1534"/>
      <c r="I1" s="405"/>
      <c r="J1" s="405"/>
      <c r="K1" s="405"/>
      <c r="L1" s="405"/>
      <c r="M1" s="405"/>
      <c r="N1" s="405"/>
      <c r="O1" s="405"/>
      <c r="P1" s="405"/>
      <c r="Q1" s="382"/>
      <c r="R1" s="382"/>
      <c r="S1" s="372"/>
    </row>
    <row r="2" spans="1:19" ht="6" customHeight="1" x14ac:dyDescent="0.2">
      <c r="A2" s="372"/>
      <c r="B2" s="991"/>
      <c r="C2" s="990"/>
      <c r="D2" s="990"/>
      <c r="E2" s="423"/>
      <c r="F2" s="423"/>
      <c r="G2" s="423"/>
      <c r="H2" s="423"/>
      <c r="I2" s="423"/>
      <c r="J2" s="423"/>
      <c r="K2" s="423"/>
      <c r="L2" s="423"/>
      <c r="M2" s="423"/>
      <c r="N2" s="423"/>
      <c r="O2" s="423"/>
      <c r="P2" s="423"/>
      <c r="Q2" s="423"/>
      <c r="R2" s="381"/>
      <c r="S2" s="372"/>
    </row>
    <row r="3" spans="1:19" ht="13.5" customHeight="1" thickBot="1" x14ac:dyDescent="0.25">
      <c r="A3" s="372"/>
      <c r="B3" s="382"/>
      <c r="C3" s="382"/>
      <c r="D3" s="382"/>
      <c r="E3" s="686"/>
      <c r="F3" s="686"/>
      <c r="G3" s="686"/>
      <c r="H3" s="686"/>
      <c r="I3" s="686"/>
      <c r="J3" s="686"/>
      <c r="K3" s="686"/>
      <c r="L3" s="686"/>
      <c r="M3" s="686"/>
      <c r="N3" s="686"/>
      <c r="O3" s="686"/>
      <c r="P3" s="686"/>
      <c r="Q3" s="686" t="s">
        <v>73</v>
      </c>
      <c r="R3" s="575"/>
      <c r="S3" s="372"/>
    </row>
    <row r="4" spans="1:19" s="386" customFormat="1" ht="13.5" customHeight="1" thickBot="1" x14ac:dyDescent="0.25">
      <c r="A4" s="384"/>
      <c r="B4" s="385"/>
      <c r="C4" s="576" t="s">
        <v>220</v>
      </c>
      <c r="D4" s="577"/>
      <c r="E4" s="577"/>
      <c r="F4" s="577"/>
      <c r="G4" s="577"/>
      <c r="H4" s="577"/>
      <c r="I4" s="577"/>
      <c r="J4" s="577"/>
      <c r="K4" s="577"/>
      <c r="L4" s="577"/>
      <c r="M4" s="577"/>
      <c r="N4" s="577"/>
      <c r="O4" s="577"/>
      <c r="P4" s="577"/>
      <c r="Q4" s="578"/>
      <c r="R4" s="575"/>
      <c r="S4" s="384"/>
    </row>
    <row r="5" spans="1:19" ht="4.5" customHeight="1" x14ac:dyDescent="0.2">
      <c r="A5" s="372"/>
      <c r="B5" s="382"/>
      <c r="C5" s="1535" t="s">
        <v>78</v>
      </c>
      <c r="D5" s="1535"/>
      <c r="E5" s="490"/>
      <c r="F5" s="490"/>
      <c r="G5" s="490"/>
      <c r="H5" s="490"/>
      <c r="I5" s="490"/>
      <c r="J5" s="490"/>
      <c r="K5" s="490"/>
      <c r="L5" s="490"/>
      <c r="M5" s="490"/>
      <c r="N5" s="490"/>
      <c r="O5" s="490"/>
      <c r="P5" s="490"/>
      <c r="Q5" s="490"/>
      <c r="R5" s="575"/>
      <c r="S5" s="372"/>
    </row>
    <row r="6" spans="1:19" ht="13.5" customHeight="1" x14ac:dyDescent="0.2">
      <c r="A6" s="372"/>
      <c r="B6" s="382"/>
      <c r="C6" s="1535"/>
      <c r="D6" s="1535"/>
      <c r="E6" s="1537" t="s">
        <v>691</v>
      </c>
      <c r="F6" s="1537"/>
      <c r="G6" s="1537"/>
      <c r="H6" s="1537"/>
      <c r="I6" s="1537">
        <v>2018</v>
      </c>
      <c r="J6" s="1537"/>
      <c r="K6" s="1537"/>
      <c r="L6" s="1537"/>
      <c r="M6" s="1537"/>
      <c r="N6" s="1537"/>
      <c r="O6" s="1537"/>
      <c r="P6" s="1537"/>
      <c r="Q6" s="1537"/>
      <c r="R6" s="575"/>
      <c r="S6" s="372"/>
    </row>
    <row r="7" spans="1:19" x14ac:dyDescent="0.2">
      <c r="A7" s="372"/>
      <c r="B7" s="382"/>
      <c r="C7" s="387"/>
      <c r="D7" s="387"/>
      <c r="E7" s="657" t="s">
        <v>97</v>
      </c>
      <c r="F7" s="657" t="s">
        <v>96</v>
      </c>
      <c r="G7" s="657" t="s">
        <v>95</v>
      </c>
      <c r="H7" s="657" t="s">
        <v>94</v>
      </c>
      <c r="I7" s="657" t="s">
        <v>93</v>
      </c>
      <c r="J7" s="657" t="s">
        <v>104</v>
      </c>
      <c r="K7" s="657" t="s">
        <v>103</v>
      </c>
      <c r="L7" s="657" t="s">
        <v>102</v>
      </c>
      <c r="M7" s="657" t="s">
        <v>101</v>
      </c>
      <c r="N7" s="657" t="s">
        <v>100</v>
      </c>
      <c r="O7" s="657" t="s">
        <v>99</v>
      </c>
      <c r="P7" s="657" t="s">
        <v>98</v>
      </c>
      <c r="Q7" s="1046" t="s">
        <v>97</v>
      </c>
      <c r="R7" s="383"/>
      <c r="S7" s="372"/>
    </row>
    <row r="8" spans="1:19" s="582" customFormat="1" ht="22.5" customHeight="1" x14ac:dyDescent="0.2">
      <c r="A8" s="579"/>
      <c r="B8" s="580"/>
      <c r="C8" s="1536" t="s">
        <v>68</v>
      </c>
      <c r="D8" s="1536"/>
      <c r="E8" s="369">
        <v>582322</v>
      </c>
      <c r="F8" s="369">
        <v>578580</v>
      </c>
      <c r="G8" s="369">
        <v>583277</v>
      </c>
      <c r="H8" s="369">
        <v>578871</v>
      </c>
      <c r="I8" s="369">
        <v>587109</v>
      </c>
      <c r="J8" s="369">
        <v>574134</v>
      </c>
      <c r="K8" s="369">
        <v>562398</v>
      </c>
      <c r="L8" s="369">
        <v>547412</v>
      </c>
      <c r="M8" s="369">
        <v>523369</v>
      </c>
      <c r="N8" s="369">
        <v>503004</v>
      </c>
      <c r="O8" s="369">
        <v>497211</v>
      </c>
      <c r="P8" s="369">
        <v>497174</v>
      </c>
      <c r="Q8" s="369">
        <v>497153</v>
      </c>
      <c r="R8" s="581"/>
      <c r="S8" s="579"/>
    </row>
    <row r="9" spans="1:19" s="386" customFormat="1" ht="18.75" customHeight="1" x14ac:dyDescent="0.2">
      <c r="A9" s="384"/>
      <c r="B9" s="385"/>
      <c r="C9" s="391"/>
      <c r="D9" s="425" t="s">
        <v>319</v>
      </c>
      <c r="E9" s="426">
        <v>410819</v>
      </c>
      <c r="F9" s="426">
        <v>404564</v>
      </c>
      <c r="G9" s="426">
        <v>404625</v>
      </c>
      <c r="H9" s="426">
        <v>403771</v>
      </c>
      <c r="I9" s="426">
        <v>415539</v>
      </c>
      <c r="J9" s="426">
        <v>404604</v>
      </c>
      <c r="K9" s="426">
        <v>393335</v>
      </c>
      <c r="L9" s="426">
        <v>376014</v>
      </c>
      <c r="M9" s="426">
        <v>350174</v>
      </c>
      <c r="N9" s="426">
        <v>332395</v>
      </c>
      <c r="O9" s="426">
        <v>330587</v>
      </c>
      <c r="P9" s="426">
        <v>338147</v>
      </c>
      <c r="Q9" s="426">
        <v>338935</v>
      </c>
      <c r="R9" s="411"/>
      <c r="S9" s="384"/>
    </row>
    <row r="10" spans="1:19" s="386" customFormat="1" ht="18.75" customHeight="1" x14ac:dyDescent="0.2">
      <c r="A10" s="384"/>
      <c r="B10" s="385"/>
      <c r="C10" s="391"/>
      <c r="D10" s="425" t="s">
        <v>221</v>
      </c>
      <c r="E10" s="426">
        <v>57924</v>
      </c>
      <c r="F10" s="426">
        <v>58011</v>
      </c>
      <c r="G10" s="426">
        <v>58433</v>
      </c>
      <c r="H10" s="426">
        <v>57050</v>
      </c>
      <c r="I10" s="426">
        <v>56156</v>
      </c>
      <c r="J10" s="426">
        <v>55017</v>
      </c>
      <c r="K10" s="426">
        <v>55384</v>
      </c>
      <c r="L10" s="426">
        <v>54463</v>
      </c>
      <c r="M10" s="426">
        <v>52453</v>
      </c>
      <c r="N10" s="426">
        <v>50236</v>
      </c>
      <c r="O10" s="426">
        <v>50065</v>
      </c>
      <c r="P10" s="426">
        <v>49357</v>
      </c>
      <c r="Q10" s="426">
        <v>48461</v>
      </c>
      <c r="R10" s="411"/>
      <c r="S10" s="384"/>
    </row>
    <row r="11" spans="1:19" s="386" customFormat="1" ht="18.75" customHeight="1" x14ac:dyDescent="0.2">
      <c r="A11" s="384"/>
      <c r="B11" s="385"/>
      <c r="C11" s="391"/>
      <c r="D11" s="425" t="s">
        <v>222</v>
      </c>
      <c r="E11" s="426">
        <v>90322</v>
      </c>
      <c r="F11" s="426">
        <v>92542</v>
      </c>
      <c r="G11" s="426">
        <v>95094</v>
      </c>
      <c r="H11" s="426">
        <v>96414</v>
      </c>
      <c r="I11" s="426">
        <v>91274</v>
      </c>
      <c r="J11" s="426">
        <v>89889</v>
      </c>
      <c r="K11" s="426">
        <v>89799</v>
      </c>
      <c r="L11" s="426">
        <v>92773</v>
      </c>
      <c r="M11" s="426">
        <v>94937</v>
      </c>
      <c r="N11" s="426">
        <v>95217</v>
      </c>
      <c r="O11" s="426">
        <v>91335</v>
      </c>
      <c r="P11" s="426">
        <v>84381</v>
      </c>
      <c r="Q11" s="426">
        <v>86163</v>
      </c>
      <c r="R11" s="411"/>
      <c r="S11" s="384"/>
    </row>
    <row r="12" spans="1:19" s="386" customFormat="1" ht="22.5" customHeight="1" x14ac:dyDescent="0.2">
      <c r="A12" s="384"/>
      <c r="B12" s="385"/>
      <c r="C12" s="391"/>
      <c r="D12" s="427" t="s">
        <v>320</v>
      </c>
      <c r="E12" s="426">
        <v>23257</v>
      </c>
      <c r="F12" s="426">
        <v>23463</v>
      </c>
      <c r="G12" s="426">
        <v>25125</v>
      </c>
      <c r="H12" s="426">
        <v>21636</v>
      </c>
      <c r="I12" s="426">
        <v>24140</v>
      </c>
      <c r="J12" s="426">
        <v>24624</v>
      </c>
      <c r="K12" s="426">
        <v>23880</v>
      </c>
      <c r="L12" s="426">
        <v>24162</v>
      </c>
      <c r="M12" s="426">
        <v>25805</v>
      </c>
      <c r="N12" s="426">
        <v>25156</v>
      </c>
      <c r="O12" s="426">
        <v>25224</v>
      </c>
      <c r="P12" s="426">
        <v>25289</v>
      </c>
      <c r="Q12" s="426">
        <v>23594</v>
      </c>
      <c r="R12" s="411"/>
      <c r="S12" s="384"/>
    </row>
    <row r="13" spans="1:19" ht="15.75" customHeight="1" thickBot="1" x14ac:dyDescent="0.25">
      <c r="A13" s="372"/>
      <c r="B13" s="382"/>
      <c r="C13" s="387"/>
      <c r="D13" s="387"/>
      <c r="E13" s="686"/>
      <c r="F13" s="686"/>
      <c r="G13" s="686"/>
      <c r="H13" s="686"/>
      <c r="I13" s="686"/>
      <c r="J13" s="686"/>
      <c r="K13" s="686"/>
      <c r="L13" s="686"/>
      <c r="M13" s="686"/>
      <c r="N13" s="686"/>
      <c r="O13" s="686"/>
      <c r="P13" s="438"/>
      <c r="Q13" s="438"/>
      <c r="R13" s="383"/>
      <c r="S13" s="372"/>
    </row>
    <row r="14" spans="1:19" ht="13.5" customHeight="1" thickBot="1" x14ac:dyDescent="0.25">
      <c r="A14" s="372"/>
      <c r="B14" s="382"/>
      <c r="C14" s="576" t="s">
        <v>25</v>
      </c>
      <c r="D14" s="577"/>
      <c r="E14" s="577"/>
      <c r="F14" s="577"/>
      <c r="G14" s="577"/>
      <c r="H14" s="577"/>
      <c r="I14" s="577"/>
      <c r="J14" s="577"/>
      <c r="K14" s="577"/>
      <c r="L14" s="577"/>
      <c r="M14" s="577"/>
      <c r="N14" s="577"/>
      <c r="O14" s="577"/>
      <c r="P14" s="577"/>
      <c r="Q14" s="578"/>
      <c r="R14" s="383"/>
      <c r="S14" s="372"/>
    </row>
    <row r="15" spans="1:19" ht="9.75" customHeight="1" x14ac:dyDescent="0.2">
      <c r="A15" s="372"/>
      <c r="B15" s="382"/>
      <c r="C15" s="1535" t="s">
        <v>78</v>
      </c>
      <c r="D15" s="1535"/>
      <c r="E15" s="390"/>
      <c r="F15" s="390"/>
      <c r="G15" s="390"/>
      <c r="H15" s="390"/>
      <c r="I15" s="390"/>
      <c r="J15" s="390"/>
      <c r="K15" s="390"/>
      <c r="L15" s="390"/>
      <c r="M15" s="390"/>
      <c r="N15" s="390"/>
      <c r="O15" s="390"/>
      <c r="P15" s="472"/>
      <c r="Q15" s="472"/>
      <c r="R15" s="383"/>
      <c r="S15" s="372"/>
    </row>
    <row r="16" spans="1:19" s="582" customFormat="1" ht="22.5" customHeight="1" x14ac:dyDescent="0.2">
      <c r="A16" s="579"/>
      <c r="B16" s="580"/>
      <c r="C16" s="1536" t="s">
        <v>68</v>
      </c>
      <c r="D16" s="1536"/>
      <c r="E16" s="369">
        <v>410819</v>
      </c>
      <c r="F16" s="369">
        <v>404564</v>
      </c>
      <c r="G16" s="369">
        <v>404625</v>
      </c>
      <c r="H16" s="369">
        <v>403771</v>
      </c>
      <c r="I16" s="369">
        <v>415539</v>
      </c>
      <c r="J16" s="369">
        <v>404604</v>
      </c>
      <c r="K16" s="369">
        <v>393335</v>
      </c>
      <c r="L16" s="369">
        <v>376014</v>
      </c>
      <c r="M16" s="369">
        <v>350174</v>
      </c>
      <c r="N16" s="369">
        <v>332395</v>
      </c>
      <c r="O16" s="369">
        <v>330587</v>
      </c>
      <c r="P16" s="369">
        <v>338147</v>
      </c>
      <c r="Q16" s="369">
        <v>338935</v>
      </c>
      <c r="R16" s="581"/>
      <c r="S16" s="579"/>
    </row>
    <row r="17" spans="1:19" ht="22.5" customHeight="1" x14ac:dyDescent="0.2">
      <c r="A17" s="372"/>
      <c r="B17" s="382"/>
      <c r="C17" s="538"/>
      <c r="D17" s="430" t="s">
        <v>72</v>
      </c>
      <c r="E17" s="155">
        <v>184203</v>
      </c>
      <c r="F17" s="155">
        <v>182481</v>
      </c>
      <c r="G17" s="155">
        <v>183449</v>
      </c>
      <c r="H17" s="155">
        <v>184051</v>
      </c>
      <c r="I17" s="155">
        <v>188340</v>
      </c>
      <c r="J17" s="155">
        <v>183522</v>
      </c>
      <c r="K17" s="155">
        <v>178079</v>
      </c>
      <c r="L17" s="155">
        <v>169754</v>
      </c>
      <c r="M17" s="155">
        <v>158011</v>
      </c>
      <c r="N17" s="155">
        <v>147684</v>
      </c>
      <c r="O17" s="155">
        <v>145312</v>
      </c>
      <c r="P17" s="155">
        <v>146561</v>
      </c>
      <c r="Q17" s="155">
        <v>146643</v>
      </c>
      <c r="R17" s="383"/>
      <c r="S17" s="372"/>
    </row>
    <row r="18" spans="1:19" ht="15.75" customHeight="1" x14ac:dyDescent="0.2">
      <c r="A18" s="372"/>
      <c r="B18" s="382"/>
      <c r="C18" s="538"/>
      <c r="D18" s="430" t="s">
        <v>71</v>
      </c>
      <c r="E18" s="155">
        <v>226616</v>
      </c>
      <c r="F18" s="155">
        <v>222083</v>
      </c>
      <c r="G18" s="155">
        <v>221176</v>
      </c>
      <c r="H18" s="155">
        <v>219720</v>
      </c>
      <c r="I18" s="155">
        <v>227199</v>
      </c>
      <c r="J18" s="155">
        <v>221082</v>
      </c>
      <c r="K18" s="155">
        <v>215256</v>
      </c>
      <c r="L18" s="155">
        <v>206260</v>
      </c>
      <c r="M18" s="155">
        <v>192163</v>
      </c>
      <c r="N18" s="155">
        <v>184711</v>
      </c>
      <c r="O18" s="155">
        <v>185275</v>
      </c>
      <c r="P18" s="155">
        <v>191586</v>
      </c>
      <c r="Q18" s="155">
        <v>192292</v>
      </c>
      <c r="R18" s="383"/>
      <c r="S18" s="372"/>
    </row>
    <row r="19" spans="1:19" ht="22.5" customHeight="1" x14ac:dyDescent="0.2">
      <c r="A19" s="372"/>
      <c r="B19" s="382"/>
      <c r="C19" s="538"/>
      <c r="D19" s="430" t="s">
        <v>223</v>
      </c>
      <c r="E19" s="155">
        <v>47354</v>
      </c>
      <c r="F19" s="155">
        <v>47979</v>
      </c>
      <c r="G19" s="155">
        <v>47699</v>
      </c>
      <c r="H19" s="155">
        <v>44414</v>
      </c>
      <c r="I19" s="155">
        <v>46843</v>
      </c>
      <c r="J19" s="155">
        <v>45046</v>
      </c>
      <c r="K19" s="155">
        <v>42259</v>
      </c>
      <c r="L19" s="155">
        <v>39086</v>
      </c>
      <c r="M19" s="155">
        <v>35062</v>
      </c>
      <c r="N19" s="155">
        <v>31533</v>
      </c>
      <c r="O19" s="155">
        <v>31106</v>
      </c>
      <c r="P19" s="155">
        <v>33160</v>
      </c>
      <c r="Q19" s="155">
        <v>36259</v>
      </c>
      <c r="R19" s="383"/>
      <c r="S19" s="372"/>
    </row>
    <row r="20" spans="1:19" ht="15.75" customHeight="1" x14ac:dyDescent="0.2">
      <c r="A20" s="372"/>
      <c r="B20" s="382"/>
      <c r="C20" s="538"/>
      <c r="D20" s="430" t="s">
        <v>224</v>
      </c>
      <c r="E20" s="155">
        <v>363465</v>
      </c>
      <c r="F20" s="155">
        <v>356585</v>
      </c>
      <c r="G20" s="155">
        <v>356926</v>
      </c>
      <c r="H20" s="155">
        <v>359357</v>
      </c>
      <c r="I20" s="155">
        <v>368696</v>
      </c>
      <c r="J20" s="155">
        <v>359558</v>
      </c>
      <c r="K20" s="155">
        <v>351076</v>
      </c>
      <c r="L20" s="155">
        <v>336928</v>
      </c>
      <c r="M20" s="155">
        <v>315112</v>
      </c>
      <c r="N20" s="155">
        <v>300862</v>
      </c>
      <c r="O20" s="155">
        <v>299481</v>
      </c>
      <c r="P20" s="155">
        <v>304987</v>
      </c>
      <c r="Q20" s="155">
        <v>302676</v>
      </c>
      <c r="R20" s="383"/>
      <c r="S20" s="372"/>
    </row>
    <row r="21" spans="1:19" ht="22.5" customHeight="1" x14ac:dyDescent="0.2">
      <c r="A21" s="372"/>
      <c r="B21" s="382"/>
      <c r="C21" s="538"/>
      <c r="D21" s="430" t="s">
        <v>213</v>
      </c>
      <c r="E21" s="155">
        <v>47446</v>
      </c>
      <c r="F21" s="155">
        <v>47260</v>
      </c>
      <c r="G21" s="155">
        <v>46075</v>
      </c>
      <c r="H21" s="155">
        <v>42902</v>
      </c>
      <c r="I21" s="155">
        <v>44144</v>
      </c>
      <c r="J21" s="155">
        <v>42585</v>
      </c>
      <c r="K21" s="155">
        <v>41230</v>
      </c>
      <c r="L21" s="155">
        <v>38874</v>
      </c>
      <c r="M21" s="155">
        <v>35890</v>
      </c>
      <c r="N21" s="155">
        <v>32903</v>
      </c>
      <c r="O21" s="155">
        <v>32927</v>
      </c>
      <c r="P21" s="155">
        <v>34638</v>
      </c>
      <c r="Q21" s="155">
        <v>37228</v>
      </c>
      <c r="R21" s="383"/>
      <c r="S21" s="372"/>
    </row>
    <row r="22" spans="1:19" ht="15.75" customHeight="1" x14ac:dyDescent="0.2">
      <c r="A22" s="372"/>
      <c r="B22" s="382"/>
      <c r="C22" s="538"/>
      <c r="D22" s="430" t="s">
        <v>225</v>
      </c>
      <c r="E22" s="155">
        <v>363373</v>
      </c>
      <c r="F22" s="155">
        <v>357304</v>
      </c>
      <c r="G22" s="155">
        <v>358550</v>
      </c>
      <c r="H22" s="155">
        <v>360869</v>
      </c>
      <c r="I22" s="155">
        <v>371395</v>
      </c>
      <c r="J22" s="155">
        <v>362019</v>
      </c>
      <c r="K22" s="155">
        <v>352105</v>
      </c>
      <c r="L22" s="155">
        <v>337140</v>
      </c>
      <c r="M22" s="155">
        <v>314284</v>
      </c>
      <c r="N22" s="155">
        <v>299492</v>
      </c>
      <c r="O22" s="155">
        <v>297660</v>
      </c>
      <c r="P22" s="155">
        <v>303509</v>
      </c>
      <c r="Q22" s="155">
        <v>301707</v>
      </c>
      <c r="R22" s="383"/>
      <c r="S22" s="372"/>
    </row>
    <row r="23" spans="1:19" ht="15" customHeight="1" x14ac:dyDescent="0.2">
      <c r="A23" s="372"/>
      <c r="B23" s="382"/>
      <c r="C23" s="430"/>
      <c r="D23" s="432" t="s">
        <v>323</v>
      </c>
      <c r="E23" s="155">
        <v>15852</v>
      </c>
      <c r="F23" s="155">
        <v>16578</v>
      </c>
      <c r="G23" s="155">
        <v>16974</v>
      </c>
      <c r="H23" s="155">
        <v>17030</v>
      </c>
      <c r="I23" s="155">
        <v>17234</v>
      </c>
      <c r="J23" s="155">
        <v>16905</v>
      </c>
      <c r="K23" s="155">
        <v>17148</v>
      </c>
      <c r="L23" s="155">
        <v>16249</v>
      </c>
      <c r="M23" s="155">
        <v>14121</v>
      </c>
      <c r="N23" s="155">
        <v>13277</v>
      </c>
      <c r="O23" s="155">
        <v>13352</v>
      </c>
      <c r="P23" s="155">
        <v>13471</v>
      </c>
      <c r="Q23" s="155" t="s">
        <v>383</v>
      </c>
      <c r="R23" s="383"/>
      <c r="S23" s="372"/>
    </row>
    <row r="24" spans="1:19" ht="15" customHeight="1" x14ac:dyDescent="0.2">
      <c r="A24" s="372"/>
      <c r="B24" s="382"/>
      <c r="C24" s="195"/>
      <c r="D24" s="93" t="s">
        <v>214</v>
      </c>
      <c r="E24" s="155">
        <v>89538</v>
      </c>
      <c r="F24" s="155">
        <v>87430</v>
      </c>
      <c r="G24" s="155">
        <v>85406</v>
      </c>
      <c r="H24" s="155">
        <v>86377</v>
      </c>
      <c r="I24" s="155">
        <v>88498</v>
      </c>
      <c r="J24" s="155">
        <v>86431</v>
      </c>
      <c r="K24" s="155">
        <v>84729</v>
      </c>
      <c r="L24" s="155">
        <v>81439</v>
      </c>
      <c r="M24" s="155">
        <v>75932</v>
      </c>
      <c r="N24" s="155">
        <v>71124</v>
      </c>
      <c r="O24" s="155">
        <v>70045</v>
      </c>
      <c r="P24" s="155">
        <v>70530</v>
      </c>
      <c r="Q24" s="155" t="s">
        <v>383</v>
      </c>
      <c r="R24" s="383"/>
      <c r="S24" s="372"/>
    </row>
    <row r="25" spans="1:19" ht="15" customHeight="1" x14ac:dyDescent="0.2">
      <c r="A25" s="372"/>
      <c r="B25" s="382"/>
      <c r="C25" s="195"/>
      <c r="D25" s="93" t="s">
        <v>162</v>
      </c>
      <c r="E25" s="155">
        <v>253410</v>
      </c>
      <c r="F25" s="155">
        <v>248976</v>
      </c>
      <c r="G25" s="155">
        <v>252090</v>
      </c>
      <c r="H25" s="155">
        <v>253543</v>
      </c>
      <c r="I25" s="155">
        <v>261629</v>
      </c>
      <c r="J25" s="155">
        <v>254785</v>
      </c>
      <c r="K25" s="155">
        <v>246469</v>
      </c>
      <c r="L25" s="155">
        <v>235906</v>
      </c>
      <c r="M25" s="155">
        <v>221120</v>
      </c>
      <c r="N25" s="155">
        <v>212159</v>
      </c>
      <c r="O25" s="155">
        <v>211473</v>
      </c>
      <c r="P25" s="155">
        <v>216680</v>
      </c>
      <c r="Q25" s="155" t="s">
        <v>383</v>
      </c>
      <c r="R25" s="383"/>
      <c r="S25" s="372"/>
    </row>
    <row r="26" spans="1:19" ht="15" customHeight="1" x14ac:dyDescent="0.2">
      <c r="A26" s="372"/>
      <c r="B26" s="382"/>
      <c r="C26" s="195"/>
      <c r="D26" s="93" t="s">
        <v>215</v>
      </c>
      <c r="E26" s="155">
        <v>4573</v>
      </c>
      <c r="F26" s="155">
        <v>4320</v>
      </c>
      <c r="G26" s="155">
        <v>4080</v>
      </c>
      <c r="H26" s="155">
        <v>3919</v>
      </c>
      <c r="I26" s="155">
        <v>4034</v>
      </c>
      <c r="J26" s="155">
        <v>3898</v>
      </c>
      <c r="K26" s="155">
        <v>3759</v>
      </c>
      <c r="L26" s="155">
        <v>3546</v>
      </c>
      <c r="M26" s="155">
        <v>3111</v>
      </c>
      <c r="N26" s="155">
        <v>2932</v>
      </c>
      <c r="O26" s="155">
        <v>2790</v>
      </c>
      <c r="P26" s="155">
        <v>2828</v>
      </c>
      <c r="Q26" s="155" t="s">
        <v>383</v>
      </c>
      <c r="R26" s="383"/>
      <c r="S26" s="372"/>
    </row>
    <row r="27" spans="1:19" ht="22.5" customHeight="1" x14ac:dyDescent="0.2">
      <c r="A27" s="372"/>
      <c r="B27" s="382"/>
      <c r="C27" s="538"/>
      <c r="D27" s="430" t="s">
        <v>226</v>
      </c>
      <c r="E27" s="155">
        <v>205494</v>
      </c>
      <c r="F27" s="155">
        <v>204695</v>
      </c>
      <c r="G27" s="155">
        <v>210166</v>
      </c>
      <c r="H27" s="155">
        <v>210775</v>
      </c>
      <c r="I27" s="155">
        <v>220623</v>
      </c>
      <c r="J27" s="155">
        <v>214583</v>
      </c>
      <c r="K27" s="155">
        <v>204962</v>
      </c>
      <c r="L27" s="155">
        <v>193292</v>
      </c>
      <c r="M27" s="155">
        <v>177722</v>
      </c>
      <c r="N27" s="155">
        <v>169645</v>
      </c>
      <c r="O27" s="155">
        <v>170100</v>
      </c>
      <c r="P27" s="155">
        <v>178100</v>
      </c>
      <c r="Q27" s="155">
        <v>180082</v>
      </c>
      <c r="R27" s="383"/>
      <c r="S27" s="372"/>
    </row>
    <row r="28" spans="1:19" ht="15.75" customHeight="1" x14ac:dyDescent="0.2">
      <c r="A28" s="372"/>
      <c r="B28" s="382"/>
      <c r="C28" s="538"/>
      <c r="D28" s="430" t="s">
        <v>227</v>
      </c>
      <c r="E28" s="155">
        <v>205325</v>
      </c>
      <c r="F28" s="155">
        <v>199869</v>
      </c>
      <c r="G28" s="155">
        <v>194459</v>
      </c>
      <c r="H28" s="155">
        <v>192996</v>
      </c>
      <c r="I28" s="155">
        <v>194916</v>
      </c>
      <c r="J28" s="155">
        <v>190021</v>
      </c>
      <c r="K28" s="155">
        <v>188373</v>
      </c>
      <c r="L28" s="155">
        <v>182722</v>
      </c>
      <c r="M28" s="155">
        <v>172452</v>
      </c>
      <c r="N28" s="155">
        <v>162750</v>
      </c>
      <c r="O28" s="155">
        <v>160487</v>
      </c>
      <c r="P28" s="155">
        <v>160047</v>
      </c>
      <c r="Q28" s="155">
        <v>158853</v>
      </c>
      <c r="R28" s="383"/>
      <c r="S28" s="372"/>
    </row>
    <row r="29" spans="1:19" ht="22.5" customHeight="1" x14ac:dyDescent="0.2">
      <c r="A29" s="372"/>
      <c r="B29" s="382"/>
      <c r="C29" s="538"/>
      <c r="D29" s="430" t="s">
        <v>228</v>
      </c>
      <c r="E29" s="155">
        <v>26290</v>
      </c>
      <c r="F29" s="155">
        <v>25993</v>
      </c>
      <c r="G29" s="155">
        <v>25928</v>
      </c>
      <c r="H29" s="155">
        <v>25902</v>
      </c>
      <c r="I29" s="155">
        <v>26221</v>
      </c>
      <c r="J29" s="155">
        <v>26042</v>
      </c>
      <c r="K29" s="155">
        <v>25897</v>
      </c>
      <c r="L29" s="155">
        <v>25541</v>
      </c>
      <c r="M29" s="155">
        <v>24555</v>
      </c>
      <c r="N29" s="155">
        <v>23781</v>
      </c>
      <c r="O29" s="155">
        <v>23721</v>
      </c>
      <c r="P29" s="155">
        <v>23655</v>
      </c>
      <c r="Q29" s="155">
        <v>23689</v>
      </c>
      <c r="R29" s="383"/>
      <c r="S29" s="372"/>
    </row>
    <row r="30" spans="1:19" ht="15.75" customHeight="1" x14ac:dyDescent="0.2">
      <c r="A30" s="372"/>
      <c r="B30" s="382"/>
      <c r="C30" s="538"/>
      <c r="D30" s="430" t="s">
        <v>229</v>
      </c>
      <c r="E30" s="155">
        <v>79313</v>
      </c>
      <c r="F30" s="155">
        <v>77989</v>
      </c>
      <c r="G30" s="155">
        <v>76932</v>
      </c>
      <c r="H30" s="155">
        <v>77624</v>
      </c>
      <c r="I30" s="155">
        <v>78121</v>
      </c>
      <c r="J30" s="155">
        <v>76485</v>
      </c>
      <c r="K30" s="155">
        <v>75687</v>
      </c>
      <c r="L30" s="155">
        <v>73048</v>
      </c>
      <c r="M30" s="155">
        <v>68068</v>
      </c>
      <c r="N30" s="155">
        <v>65244</v>
      </c>
      <c r="O30" s="155">
        <v>64196</v>
      </c>
      <c r="P30" s="155">
        <v>63519</v>
      </c>
      <c r="Q30" s="155">
        <v>62140</v>
      </c>
      <c r="R30" s="383"/>
      <c r="S30" s="372"/>
    </row>
    <row r="31" spans="1:19" ht="15.75" customHeight="1" x14ac:dyDescent="0.2">
      <c r="A31" s="372"/>
      <c r="B31" s="382"/>
      <c r="C31" s="538"/>
      <c r="D31" s="430" t="s">
        <v>230</v>
      </c>
      <c r="E31" s="155">
        <v>61896</v>
      </c>
      <c r="F31" s="155">
        <v>60600</v>
      </c>
      <c r="G31" s="155">
        <v>59658</v>
      </c>
      <c r="H31" s="155">
        <v>60668</v>
      </c>
      <c r="I31" s="155">
        <v>62572</v>
      </c>
      <c r="J31" s="155">
        <v>61130</v>
      </c>
      <c r="K31" s="155">
        <v>60057</v>
      </c>
      <c r="L31" s="155">
        <v>57374</v>
      </c>
      <c r="M31" s="155">
        <v>53989</v>
      </c>
      <c r="N31" s="155">
        <v>51459</v>
      </c>
      <c r="O31" s="155">
        <v>50358</v>
      </c>
      <c r="P31" s="155">
        <v>50359</v>
      </c>
      <c r="Q31" s="155">
        <v>48826</v>
      </c>
      <c r="R31" s="383"/>
      <c r="S31" s="372"/>
    </row>
    <row r="32" spans="1:19" ht="15.75" customHeight="1" x14ac:dyDescent="0.2">
      <c r="A32" s="372"/>
      <c r="B32" s="382"/>
      <c r="C32" s="538"/>
      <c r="D32" s="430" t="s">
        <v>231</v>
      </c>
      <c r="E32" s="155">
        <v>76605</v>
      </c>
      <c r="F32" s="155">
        <v>76069</v>
      </c>
      <c r="G32" s="155">
        <v>77482</v>
      </c>
      <c r="H32" s="155">
        <v>78501</v>
      </c>
      <c r="I32" s="155">
        <v>81304</v>
      </c>
      <c r="J32" s="155">
        <v>78713</v>
      </c>
      <c r="K32" s="155">
        <v>76301</v>
      </c>
      <c r="L32" s="155">
        <v>72776</v>
      </c>
      <c r="M32" s="155">
        <v>67458</v>
      </c>
      <c r="N32" s="155">
        <v>64766</v>
      </c>
      <c r="O32" s="155">
        <v>64195</v>
      </c>
      <c r="P32" s="155">
        <v>65224</v>
      </c>
      <c r="Q32" s="155">
        <v>63866</v>
      </c>
      <c r="R32" s="383"/>
      <c r="S32" s="372"/>
    </row>
    <row r="33" spans="1:19" ht="15.75" customHeight="1" x14ac:dyDescent="0.2">
      <c r="A33" s="372"/>
      <c r="B33" s="382"/>
      <c r="C33" s="538"/>
      <c r="D33" s="430" t="s">
        <v>232</v>
      </c>
      <c r="E33" s="155">
        <v>103983</v>
      </c>
      <c r="F33" s="155">
        <v>104573</v>
      </c>
      <c r="G33" s="155">
        <v>106398</v>
      </c>
      <c r="H33" s="155">
        <v>105070</v>
      </c>
      <c r="I33" s="155">
        <v>109756</v>
      </c>
      <c r="J33" s="155">
        <v>106585</v>
      </c>
      <c r="K33" s="155">
        <v>101470</v>
      </c>
      <c r="L33" s="155">
        <v>96325</v>
      </c>
      <c r="M33" s="155">
        <v>89374</v>
      </c>
      <c r="N33" s="155">
        <v>84197</v>
      </c>
      <c r="O33" s="155">
        <v>83955</v>
      </c>
      <c r="P33" s="155">
        <v>86955</v>
      </c>
      <c r="Q33" s="155">
        <v>87981</v>
      </c>
      <c r="R33" s="383"/>
      <c r="S33" s="372"/>
    </row>
    <row r="34" spans="1:19" ht="15.75" customHeight="1" x14ac:dyDescent="0.2">
      <c r="A34" s="372"/>
      <c r="B34" s="382"/>
      <c r="C34" s="538"/>
      <c r="D34" s="430" t="s">
        <v>233</v>
      </c>
      <c r="E34" s="155">
        <v>62732</v>
      </c>
      <c r="F34" s="155">
        <v>59340</v>
      </c>
      <c r="G34" s="155">
        <v>58227</v>
      </c>
      <c r="H34" s="155">
        <v>56006</v>
      </c>
      <c r="I34" s="155">
        <v>57565</v>
      </c>
      <c r="J34" s="155">
        <v>55649</v>
      </c>
      <c r="K34" s="155">
        <v>53923</v>
      </c>
      <c r="L34" s="155">
        <v>50950</v>
      </c>
      <c r="M34" s="155">
        <v>46730</v>
      </c>
      <c r="N34" s="155">
        <v>42948</v>
      </c>
      <c r="O34" s="155">
        <v>44162</v>
      </c>
      <c r="P34" s="155">
        <v>48435</v>
      </c>
      <c r="Q34" s="155">
        <v>52433</v>
      </c>
      <c r="R34" s="383"/>
      <c r="S34" s="372"/>
    </row>
    <row r="35" spans="1:19" ht="22.5" customHeight="1" x14ac:dyDescent="0.2">
      <c r="A35" s="372"/>
      <c r="B35" s="382"/>
      <c r="C35" s="538"/>
      <c r="D35" s="430" t="s">
        <v>186</v>
      </c>
      <c r="E35" s="155">
        <v>176992</v>
      </c>
      <c r="F35" s="155">
        <v>173654</v>
      </c>
      <c r="G35" s="155">
        <v>171196</v>
      </c>
      <c r="H35" s="155">
        <v>169228</v>
      </c>
      <c r="I35" s="155">
        <v>172949</v>
      </c>
      <c r="J35" s="155">
        <v>167091</v>
      </c>
      <c r="K35" s="155">
        <v>164242</v>
      </c>
      <c r="L35" s="155">
        <v>158432</v>
      </c>
      <c r="M35" s="155">
        <v>147254</v>
      </c>
      <c r="N35" s="155">
        <v>139288</v>
      </c>
      <c r="O35" s="155">
        <v>139093</v>
      </c>
      <c r="P35" s="155">
        <v>142187</v>
      </c>
      <c r="Q35" s="155">
        <v>142866</v>
      </c>
      <c r="R35" s="383"/>
      <c r="S35" s="372"/>
    </row>
    <row r="36" spans="1:19" ht="15.75" customHeight="1" x14ac:dyDescent="0.2">
      <c r="A36" s="372"/>
      <c r="B36" s="382"/>
      <c r="C36" s="538"/>
      <c r="D36" s="430" t="s">
        <v>187</v>
      </c>
      <c r="E36" s="155">
        <v>71881</v>
      </c>
      <c r="F36" s="155">
        <v>69867</v>
      </c>
      <c r="G36" s="155">
        <v>68728</v>
      </c>
      <c r="H36" s="155">
        <v>68414</v>
      </c>
      <c r="I36" s="155">
        <v>70568</v>
      </c>
      <c r="J36" s="155">
        <v>68562</v>
      </c>
      <c r="K36" s="155">
        <v>66338</v>
      </c>
      <c r="L36" s="155">
        <v>64896</v>
      </c>
      <c r="M36" s="155">
        <v>60609</v>
      </c>
      <c r="N36" s="155">
        <v>57781</v>
      </c>
      <c r="O36" s="155">
        <v>57407</v>
      </c>
      <c r="P36" s="155">
        <v>59544</v>
      </c>
      <c r="Q36" s="155" t="s">
        <v>383</v>
      </c>
      <c r="R36" s="383"/>
      <c r="S36" s="372"/>
    </row>
    <row r="37" spans="1:19" ht="15.75" customHeight="1" x14ac:dyDescent="0.2">
      <c r="A37" s="372"/>
      <c r="B37" s="382"/>
      <c r="C37" s="538"/>
      <c r="D37" s="430" t="s">
        <v>59</v>
      </c>
      <c r="E37" s="155">
        <v>99368</v>
      </c>
      <c r="F37" s="155">
        <v>96180</v>
      </c>
      <c r="G37" s="155">
        <v>94237</v>
      </c>
      <c r="H37" s="155">
        <v>93666</v>
      </c>
      <c r="I37" s="155">
        <v>97528</v>
      </c>
      <c r="J37" s="155">
        <v>96706</v>
      </c>
      <c r="K37" s="155">
        <v>95143</v>
      </c>
      <c r="L37" s="155">
        <v>90486</v>
      </c>
      <c r="M37" s="155">
        <v>86208</v>
      </c>
      <c r="N37" s="155">
        <v>82787</v>
      </c>
      <c r="O37" s="155">
        <v>81987</v>
      </c>
      <c r="P37" s="155">
        <v>83487</v>
      </c>
      <c r="Q37" s="155" t="s">
        <v>383</v>
      </c>
      <c r="R37" s="383"/>
      <c r="S37" s="372"/>
    </row>
    <row r="38" spans="1:19" ht="15.75" customHeight="1" x14ac:dyDescent="0.2">
      <c r="A38" s="372"/>
      <c r="B38" s="382"/>
      <c r="C38" s="538"/>
      <c r="D38" s="430" t="s">
        <v>189</v>
      </c>
      <c r="E38" s="155">
        <v>26593</v>
      </c>
      <c r="F38" s="155">
        <v>27219</v>
      </c>
      <c r="G38" s="155">
        <v>26282</v>
      </c>
      <c r="H38" s="155">
        <v>25877</v>
      </c>
      <c r="I38" s="155">
        <v>26736</v>
      </c>
      <c r="J38" s="155">
        <v>26463</v>
      </c>
      <c r="K38" s="155">
        <v>26219</v>
      </c>
      <c r="L38" s="155">
        <v>24260</v>
      </c>
      <c r="M38" s="155">
        <v>21821</v>
      </c>
      <c r="N38" s="155">
        <v>20591</v>
      </c>
      <c r="O38" s="155">
        <v>20775</v>
      </c>
      <c r="P38" s="155">
        <v>21492</v>
      </c>
      <c r="Q38" s="155" t="s">
        <v>383</v>
      </c>
      <c r="R38" s="383"/>
      <c r="S38" s="372"/>
    </row>
    <row r="39" spans="1:19" ht="15.75" customHeight="1" x14ac:dyDescent="0.2">
      <c r="A39" s="372"/>
      <c r="B39" s="382"/>
      <c r="C39" s="538"/>
      <c r="D39" s="430" t="s">
        <v>190</v>
      </c>
      <c r="E39" s="155">
        <v>10175</v>
      </c>
      <c r="F39" s="155">
        <v>11866</v>
      </c>
      <c r="G39" s="155">
        <v>18427</v>
      </c>
      <c r="H39" s="155">
        <v>20606</v>
      </c>
      <c r="I39" s="155">
        <v>21799</v>
      </c>
      <c r="J39" s="155">
        <v>19852</v>
      </c>
      <c r="K39" s="155">
        <v>15516</v>
      </c>
      <c r="L39" s="155">
        <v>12135</v>
      </c>
      <c r="M39" s="155">
        <v>9268</v>
      </c>
      <c r="N39" s="155">
        <v>7798</v>
      </c>
      <c r="O39" s="155">
        <v>7517</v>
      </c>
      <c r="P39" s="155">
        <v>7709</v>
      </c>
      <c r="Q39" s="155">
        <v>8662</v>
      </c>
      <c r="R39" s="383"/>
      <c r="S39" s="372"/>
    </row>
    <row r="40" spans="1:19" ht="15.75" customHeight="1" x14ac:dyDescent="0.2">
      <c r="A40" s="372"/>
      <c r="B40" s="382"/>
      <c r="C40" s="538"/>
      <c r="D40" s="430" t="s">
        <v>130</v>
      </c>
      <c r="E40" s="155">
        <v>8704</v>
      </c>
      <c r="F40" s="155">
        <v>8677</v>
      </c>
      <c r="G40" s="155">
        <v>8663</v>
      </c>
      <c r="H40" s="155">
        <v>8656</v>
      </c>
      <c r="I40" s="155">
        <v>8648</v>
      </c>
      <c r="J40" s="155">
        <v>8630</v>
      </c>
      <c r="K40" s="155">
        <v>8612</v>
      </c>
      <c r="L40" s="155">
        <v>8588</v>
      </c>
      <c r="M40" s="155">
        <v>8344</v>
      </c>
      <c r="N40" s="155">
        <v>8010</v>
      </c>
      <c r="O40" s="155">
        <v>7938</v>
      </c>
      <c r="P40" s="155">
        <v>7898</v>
      </c>
      <c r="Q40" s="155">
        <v>7722</v>
      </c>
      <c r="R40" s="383"/>
      <c r="S40" s="372"/>
    </row>
    <row r="41" spans="1:19" ht="15.75" customHeight="1" x14ac:dyDescent="0.2">
      <c r="A41" s="372"/>
      <c r="B41" s="382"/>
      <c r="C41" s="538"/>
      <c r="D41" s="430" t="s">
        <v>131</v>
      </c>
      <c r="E41" s="155">
        <v>17106</v>
      </c>
      <c r="F41" s="155">
        <v>17101</v>
      </c>
      <c r="G41" s="155">
        <v>17092</v>
      </c>
      <c r="H41" s="155">
        <v>17324</v>
      </c>
      <c r="I41" s="155">
        <v>17311</v>
      </c>
      <c r="J41" s="155">
        <v>17300</v>
      </c>
      <c r="K41" s="155">
        <v>17265</v>
      </c>
      <c r="L41" s="155">
        <v>17217</v>
      </c>
      <c r="M41" s="155">
        <v>16670</v>
      </c>
      <c r="N41" s="155">
        <v>16140</v>
      </c>
      <c r="O41" s="155">
        <v>15870</v>
      </c>
      <c r="P41" s="155">
        <v>15830</v>
      </c>
      <c r="Q41" s="155">
        <v>15807</v>
      </c>
      <c r="R41" s="383"/>
      <c r="S41" s="372"/>
    </row>
    <row r="42" spans="1:19" s="583" customFormat="1" ht="22.5" customHeight="1" x14ac:dyDescent="0.2">
      <c r="A42" s="584"/>
      <c r="B42" s="585"/>
      <c r="C42" s="666" t="s">
        <v>287</v>
      </c>
      <c r="D42" s="666"/>
      <c r="E42" s="369"/>
      <c r="F42" s="369"/>
      <c r="G42" s="369"/>
      <c r="H42" s="369"/>
      <c r="I42" s="369"/>
      <c r="J42" s="369"/>
      <c r="K42" s="369"/>
      <c r="L42" s="369"/>
      <c r="M42" s="369"/>
      <c r="N42" s="369"/>
      <c r="O42" s="369"/>
      <c r="P42" s="369"/>
      <c r="Q42" s="369"/>
      <c r="R42" s="586"/>
      <c r="S42" s="584"/>
    </row>
    <row r="43" spans="1:19" ht="15.75" customHeight="1" x14ac:dyDescent="0.2">
      <c r="A43" s="372"/>
      <c r="B43" s="382"/>
      <c r="C43" s="538"/>
      <c r="D43" s="665" t="s">
        <v>695</v>
      </c>
      <c r="E43" s="146">
        <v>40521</v>
      </c>
      <c r="F43" s="146">
        <v>40326</v>
      </c>
      <c r="G43" s="146">
        <v>41226</v>
      </c>
      <c r="H43" s="146">
        <v>41371</v>
      </c>
      <c r="I43" s="146">
        <v>42566</v>
      </c>
      <c r="J43" s="146">
        <v>41329</v>
      </c>
      <c r="K43" s="146">
        <v>40193</v>
      </c>
      <c r="L43" s="146">
        <v>40193</v>
      </c>
      <c r="M43" s="146">
        <v>36494</v>
      </c>
      <c r="N43" s="146">
        <v>34788</v>
      </c>
      <c r="O43" s="146">
        <v>34390</v>
      </c>
      <c r="P43" s="146">
        <v>34220</v>
      </c>
      <c r="Q43" s="155" t="s">
        <v>383</v>
      </c>
      <c r="R43" s="383"/>
      <c r="S43" s="372"/>
    </row>
    <row r="44" spans="1:19" s="583" customFormat="1" ht="15.75" customHeight="1" x14ac:dyDescent="0.2">
      <c r="A44" s="584"/>
      <c r="B44" s="585"/>
      <c r="C44" s="587"/>
      <c r="D44" s="665" t="s">
        <v>692</v>
      </c>
      <c r="E44" s="146">
        <v>40555</v>
      </c>
      <c r="F44" s="146">
        <v>40429</v>
      </c>
      <c r="G44" s="146">
        <v>39957</v>
      </c>
      <c r="H44" s="146">
        <v>39037</v>
      </c>
      <c r="I44" s="146">
        <v>41159</v>
      </c>
      <c r="J44" s="146">
        <v>40450</v>
      </c>
      <c r="K44" s="146">
        <v>39488</v>
      </c>
      <c r="L44" s="146">
        <v>39488</v>
      </c>
      <c r="M44" s="146">
        <v>35544</v>
      </c>
      <c r="N44" s="146">
        <v>33332</v>
      </c>
      <c r="O44" s="146">
        <v>32805</v>
      </c>
      <c r="P44" s="146">
        <v>33241</v>
      </c>
      <c r="Q44" s="155" t="s">
        <v>383</v>
      </c>
      <c r="R44" s="586"/>
      <c r="S44" s="584"/>
    </row>
    <row r="45" spans="1:19" ht="15.75" customHeight="1" x14ac:dyDescent="0.2">
      <c r="A45" s="372"/>
      <c r="B45" s="385"/>
      <c r="C45" s="538"/>
      <c r="D45" s="665" t="s">
        <v>693</v>
      </c>
      <c r="E45" s="146">
        <v>34461</v>
      </c>
      <c r="F45" s="146">
        <v>33683</v>
      </c>
      <c r="G45" s="146">
        <v>33023</v>
      </c>
      <c r="H45" s="146">
        <v>33449</v>
      </c>
      <c r="I45" s="146">
        <v>34532</v>
      </c>
      <c r="J45" s="146">
        <v>33864</v>
      </c>
      <c r="K45" s="146">
        <v>33319</v>
      </c>
      <c r="L45" s="146">
        <v>33319</v>
      </c>
      <c r="M45" s="146">
        <v>30578</v>
      </c>
      <c r="N45" s="146">
        <v>29023</v>
      </c>
      <c r="O45" s="146">
        <v>28600</v>
      </c>
      <c r="P45" s="146">
        <v>28511</v>
      </c>
      <c r="Q45" s="155" t="s">
        <v>383</v>
      </c>
      <c r="R45" s="383"/>
      <c r="S45" s="372"/>
    </row>
    <row r="46" spans="1:19" ht="15.75" customHeight="1" x14ac:dyDescent="0.2">
      <c r="A46" s="372"/>
      <c r="B46" s="382"/>
      <c r="C46" s="538"/>
      <c r="D46" s="665" t="s">
        <v>700</v>
      </c>
      <c r="E46" s="146">
        <v>25036</v>
      </c>
      <c r="F46" s="146">
        <v>24645</v>
      </c>
      <c r="G46" s="146">
        <v>24388</v>
      </c>
      <c r="H46" s="146">
        <v>24132</v>
      </c>
      <c r="I46" s="146">
        <v>25013</v>
      </c>
      <c r="J46" s="146">
        <v>24483</v>
      </c>
      <c r="K46" s="146">
        <v>23842</v>
      </c>
      <c r="L46" s="146">
        <v>23842</v>
      </c>
      <c r="M46" s="146">
        <v>21541</v>
      </c>
      <c r="N46" s="146">
        <v>20312</v>
      </c>
      <c r="O46" s="146">
        <v>20203</v>
      </c>
      <c r="P46" s="146">
        <v>20733</v>
      </c>
      <c r="Q46" s="155" t="s">
        <v>383</v>
      </c>
      <c r="R46" s="383"/>
      <c r="S46" s="372"/>
    </row>
    <row r="47" spans="1:19" ht="15.75" customHeight="1" x14ac:dyDescent="0.2">
      <c r="A47" s="372"/>
      <c r="B47" s="382"/>
      <c r="C47" s="538"/>
      <c r="D47" s="665" t="s">
        <v>699</v>
      </c>
      <c r="E47" s="146">
        <v>21694</v>
      </c>
      <c r="F47" s="146">
        <v>20795</v>
      </c>
      <c r="G47" s="146">
        <v>20287</v>
      </c>
      <c r="H47" s="146">
        <v>21132</v>
      </c>
      <c r="I47" s="146">
        <v>20986</v>
      </c>
      <c r="J47" s="146">
        <v>20353</v>
      </c>
      <c r="K47" s="146">
        <v>19760</v>
      </c>
      <c r="L47" s="146">
        <v>19760</v>
      </c>
      <c r="M47" s="146">
        <v>17553</v>
      </c>
      <c r="N47" s="146">
        <v>16296</v>
      </c>
      <c r="O47" s="146">
        <v>15897</v>
      </c>
      <c r="P47" s="146">
        <v>15703</v>
      </c>
      <c r="Q47" s="155" t="s">
        <v>383</v>
      </c>
      <c r="R47" s="383"/>
      <c r="S47" s="372"/>
    </row>
    <row r="48" spans="1:19" s="386" customFormat="1" ht="22.5" customHeight="1" x14ac:dyDescent="0.2">
      <c r="A48" s="384"/>
      <c r="B48" s="385"/>
      <c r="C48" s="1529" t="s">
        <v>235</v>
      </c>
      <c r="D48" s="1530"/>
      <c r="E48" s="1530"/>
      <c r="F48" s="1530"/>
      <c r="G48" s="1530"/>
      <c r="H48" s="1530"/>
      <c r="I48" s="1530"/>
      <c r="J48" s="1530"/>
      <c r="K48" s="1530"/>
      <c r="L48" s="1530"/>
      <c r="M48" s="1530"/>
      <c r="N48" s="1530"/>
      <c r="O48" s="1530"/>
      <c r="P48" s="1530"/>
      <c r="Q48" s="1530"/>
      <c r="R48" s="411"/>
      <c r="S48" s="384"/>
    </row>
    <row r="49" spans="1:19" s="386" customFormat="1" ht="10.5" customHeight="1" x14ac:dyDescent="0.2">
      <c r="A49" s="384"/>
      <c r="B49" s="385"/>
      <c r="C49" s="1531" t="s">
        <v>384</v>
      </c>
      <c r="D49" s="1531"/>
      <c r="E49" s="1531"/>
      <c r="F49" s="1531"/>
      <c r="G49" s="1531"/>
      <c r="H49" s="1531"/>
      <c r="I49" s="1531"/>
      <c r="J49" s="1531"/>
      <c r="K49" s="1531"/>
      <c r="L49" s="1531"/>
      <c r="M49" s="1531"/>
      <c r="N49" s="1531"/>
      <c r="O49" s="1531"/>
      <c r="P49" s="1531"/>
      <c r="Q49" s="1531"/>
      <c r="R49" s="411"/>
      <c r="S49" s="384"/>
    </row>
    <row r="50" spans="1:19" s="386" customFormat="1" ht="13.5" customHeight="1" x14ac:dyDescent="0.15">
      <c r="A50" s="384"/>
      <c r="B50" s="385"/>
      <c r="C50" s="414" t="s">
        <v>424</v>
      </c>
      <c r="D50" s="588"/>
      <c r="E50" s="589"/>
      <c r="F50" s="385"/>
      <c r="G50" s="589"/>
      <c r="H50" s="588"/>
      <c r="I50" s="589"/>
      <c r="J50" s="781"/>
      <c r="K50" s="518"/>
      <c r="L50" s="588"/>
      <c r="M50" s="588"/>
      <c r="N50" s="588"/>
      <c r="O50" s="588"/>
      <c r="P50" s="588"/>
      <c r="Q50" s="588"/>
      <c r="R50" s="411"/>
      <c r="S50" s="384"/>
    </row>
    <row r="51" spans="1:19" x14ac:dyDescent="0.2">
      <c r="A51" s="372"/>
      <c r="B51" s="382"/>
      <c r="C51" s="382"/>
      <c r="D51" s="382"/>
      <c r="E51" s="382"/>
      <c r="F51" s="382"/>
      <c r="G51" s="382"/>
      <c r="H51" s="434"/>
      <c r="I51" s="434"/>
      <c r="J51" s="434"/>
      <c r="K51" s="434"/>
      <c r="L51" s="652"/>
      <c r="M51" s="382"/>
      <c r="N51" s="1532">
        <v>43374</v>
      </c>
      <c r="O51" s="1532"/>
      <c r="P51" s="1532"/>
      <c r="Q51" s="1532"/>
      <c r="R51" s="590">
        <v>11</v>
      </c>
      <c r="S51" s="372"/>
    </row>
    <row r="52" spans="1:19" x14ac:dyDescent="0.2">
      <c r="A52" s="399"/>
      <c r="B52" s="399"/>
      <c r="C52" s="399"/>
      <c r="D52" s="399"/>
      <c r="E52" s="399"/>
      <c r="G52" s="399"/>
      <c r="H52" s="399"/>
      <c r="I52" s="399"/>
      <c r="J52" s="399"/>
      <c r="K52" s="399"/>
      <c r="L52" s="399"/>
      <c r="M52" s="399"/>
      <c r="N52" s="399"/>
      <c r="O52" s="399"/>
      <c r="P52" s="399"/>
      <c r="Q52" s="399"/>
      <c r="R52" s="399"/>
      <c r="S52" s="399"/>
    </row>
  </sheetData>
  <mergeCells count="10">
    <mergeCell ref="C48:Q48"/>
    <mergeCell ref="C49:Q49"/>
    <mergeCell ref="N51:Q51"/>
    <mergeCell ref="B1:H1"/>
    <mergeCell ref="C5:D6"/>
    <mergeCell ref="C8:D8"/>
    <mergeCell ref="C15:D15"/>
    <mergeCell ref="C16:D16"/>
    <mergeCell ref="E6:H6"/>
    <mergeCell ref="I6:Q6"/>
  </mergeCells>
  <conditionalFormatting sqref="Q7">
    <cfRule type="cellIs" dxfId="19" priority="2" operator="equal">
      <formula>"jan."</formula>
    </cfRule>
  </conditionalFormatting>
  <conditionalFormatting sqref="E7:P7">
    <cfRule type="cellIs" dxfId="18"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22</vt:i4>
      </vt:variant>
    </vt:vector>
  </HeadingPairs>
  <TitlesOfParts>
    <vt:vector size="45"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2018-10-31T16:33:40Z</cp:lastPrinted>
  <dcterms:created xsi:type="dcterms:W3CDTF">2004-03-02T09:49:36Z</dcterms:created>
  <dcterms:modified xsi:type="dcterms:W3CDTF">2018-10-31T16:59:03Z</dcterms:modified>
</cp:coreProperties>
</file>